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420" windowHeight="5016" activeTab="1"/>
  </bookViews>
  <sheets>
    <sheet name="Poznámky" sheetId="1" r:id="rId1"/>
    <sheet name="Tabuľka" sheetId="2" r:id="rId2"/>
  </sheets>
  <definedNames>
    <definedName name="_xlnm.Print_Area" localSheetId="1">'Tabuľka'!$A$1:$EB$26</definedName>
  </definedNames>
  <calcPr fullCalcOnLoad="1"/>
</workbook>
</file>

<file path=xl/sharedStrings.xml><?xml version="1.0" encoding="utf-8"?>
<sst xmlns="http://schemas.openxmlformats.org/spreadsheetml/2006/main" count="224" uniqueCount="217">
  <si>
    <t>živo do1</t>
  </si>
  <si>
    <t>živo 1-1,5</t>
  </si>
  <si>
    <t>živo1,5-2</t>
  </si>
  <si>
    <t>živo 2-2,5</t>
  </si>
  <si>
    <t>živo2,5-3</t>
  </si>
  <si>
    <t>živo3-4</t>
  </si>
  <si>
    <t>živo nad4</t>
  </si>
  <si>
    <t>1-7e do1</t>
  </si>
  <si>
    <t>1-7e 1-1,5</t>
  </si>
  <si>
    <t>1-7e 1,5-2</t>
  </si>
  <si>
    <t>1-7e 2-2,5</t>
  </si>
  <si>
    <t>1-7e 2,5-3</t>
  </si>
  <si>
    <t>1-7e3-4</t>
  </si>
  <si>
    <t>1-7e nad4</t>
  </si>
  <si>
    <t>8-28e do1</t>
  </si>
  <si>
    <t>8-28e 1-1,5</t>
  </si>
  <si>
    <t>8-28e 1,5-2</t>
  </si>
  <si>
    <t>8-28e 2-2,5</t>
  </si>
  <si>
    <t>8-28e 2,5-3</t>
  </si>
  <si>
    <t>8-28e3-4</t>
  </si>
  <si>
    <t>8-28e nad4</t>
  </si>
  <si>
    <t>VVCH1-7e do1</t>
  </si>
  <si>
    <t>VVCH1-7e 1-1,5</t>
  </si>
  <si>
    <t>VVCH1-7e 1,5-2</t>
  </si>
  <si>
    <t>VVCH1-7e 2-2,5</t>
  </si>
  <si>
    <t>VVCH1-7e 2,5-3</t>
  </si>
  <si>
    <t>VVCH1-7e3-4</t>
  </si>
  <si>
    <t>VVCH1-7e nad4</t>
  </si>
  <si>
    <t>VVCH 8-28e do1</t>
  </si>
  <si>
    <t>VVCH 8-28e 1-1,5</t>
  </si>
  <si>
    <t>VVCH 8-28e 1,5-2</t>
  </si>
  <si>
    <t>VVCH 8-28e 2-2,5</t>
  </si>
  <si>
    <t>VVCH 8-28e 2,5-3</t>
  </si>
  <si>
    <t>VVCH 8-28e3-4</t>
  </si>
  <si>
    <t>VVCH 8-28e nad4</t>
  </si>
  <si>
    <t>ned VVCH e do1</t>
  </si>
  <si>
    <t>ned VVCHe 1-1,5</t>
  </si>
  <si>
    <t>ned VVCHe 1,5-2</t>
  </si>
  <si>
    <t>ned VVCHe 2-2,5</t>
  </si>
  <si>
    <t>ned VVCHe 2,5-3</t>
  </si>
  <si>
    <t>ned VVCHe3-4</t>
  </si>
  <si>
    <t>ned VVCHe nad4</t>
  </si>
  <si>
    <t>dVVCH e do1</t>
  </si>
  <si>
    <t>d VVCHe 1-1,5</t>
  </si>
  <si>
    <t>dVVCHe 1,5-2</t>
  </si>
  <si>
    <t>d VVCHe 2-2,5</t>
  </si>
  <si>
    <t>dVVCHe 2,5-3</t>
  </si>
  <si>
    <t xml:space="preserve"> dVVCHe3-4</t>
  </si>
  <si>
    <t>dVVCHe nad4</t>
  </si>
  <si>
    <t>Immaturita e do1</t>
  </si>
  <si>
    <t xml:space="preserve"> Immaturita e 1-1,5</t>
  </si>
  <si>
    <t>Immaturita e 1,5-2</t>
  </si>
  <si>
    <t>VAS,tr.e do1</t>
  </si>
  <si>
    <t xml:space="preserve"> VAS,tr.e 1-1,5</t>
  </si>
  <si>
    <t>VAS,tr.e 1,5-2</t>
  </si>
  <si>
    <t>VAS,tr.e 2-2,5</t>
  </si>
  <si>
    <t>VAS,tr.e 2,5-3</t>
  </si>
  <si>
    <t xml:space="preserve"> VAS,tr.e3-4</t>
  </si>
  <si>
    <t>VAS,tr.e nad4</t>
  </si>
  <si>
    <t>RDSe do1</t>
  </si>
  <si>
    <t xml:space="preserve"> RDSe 1-1,5</t>
  </si>
  <si>
    <t>RDSe 1,5-2</t>
  </si>
  <si>
    <t>RDS.e 2-2,5</t>
  </si>
  <si>
    <t>RDS.e 2,5-3</t>
  </si>
  <si>
    <t xml:space="preserve"> RDS.e3-4</t>
  </si>
  <si>
    <t>RDSe nad4</t>
  </si>
  <si>
    <t>In do72h e do1</t>
  </si>
  <si>
    <t xml:space="preserve"> In do72h e 1-1,5</t>
  </si>
  <si>
    <t>In do72h e 1,5-2</t>
  </si>
  <si>
    <t>In do72h e 2-2,5</t>
  </si>
  <si>
    <t>In do72h e 2,5-3</t>
  </si>
  <si>
    <t xml:space="preserve"> In do72h e3-4</t>
  </si>
  <si>
    <t>In do72h e nad4</t>
  </si>
  <si>
    <t>INF po72h e do1</t>
  </si>
  <si>
    <t>INF po72h e 1-1,5</t>
  </si>
  <si>
    <t>INF po72h e 1,5-2</t>
  </si>
  <si>
    <t>INF po72h e 2-2,5</t>
  </si>
  <si>
    <t>INF po72h e 2,5-3</t>
  </si>
  <si>
    <t xml:space="preserve"> INF po72h e3-4</t>
  </si>
  <si>
    <t>INF po72h e nad4</t>
  </si>
  <si>
    <t>VNP e do1</t>
  </si>
  <si>
    <t>VNP e 1-1,5</t>
  </si>
  <si>
    <t>VNP e 1,5-2</t>
  </si>
  <si>
    <t>VNP e 2-2,5</t>
  </si>
  <si>
    <t>VNP e 2,5-3</t>
  </si>
  <si>
    <t>VNP e3-4</t>
  </si>
  <si>
    <t>VNP e nad4</t>
  </si>
  <si>
    <t>Iné e do1</t>
  </si>
  <si>
    <t>Iné e 1-1,5</t>
  </si>
  <si>
    <t>Iné e 1,5-2</t>
  </si>
  <si>
    <t>Iné e 2-2,5</t>
  </si>
  <si>
    <t>Iné e 2,5-3</t>
  </si>
  <si>
    <t>Iné e3-4</t>
  </si>
  <si>
    <t>Iné e nad4</t>
  </si>
  <si>
    <t>NM</t>
  </si>
  <si>
    <t>VNM</t>
  </si>
  <si>
    <t>NNM</t>
  </si>
  <si>
    <t>NM bez VVCH</t>
  </si>
  <si>
    <t>NM bez immat</t>
  </si>
  <si>
    <t>NM bez VVCH nad 2,5</t>
  </si>
  <si>
    <t>NM bez VVCH a bez detí pod 1</t>
  </si>
  <si>
    <t>NNM do1</t>
  </si>
  <si>
    <t>NNM1-1,5</t>
  </si>
  <si>
    <t>NNM 1,5-2</t>
  </si>
  <si>
    <t>NNM2-2,5</t>
  </si>
  <si>
    <t>NNM2,5-3</t>
  </si>
  <si>
    <t>NNM3-4</t>
  </si>
  <si>
    <t>NNM nad4</t>
  </si>
  <si>
    <t>VNM do1</t>
  </si>
  <si>
    <t>VNM 1-1,5</t>
  </si>
  <si>
    <t>VNM 1,5-2</t>
  </si>
  <si>
    <t>VNM 2-2,5</t>
  </si>
  <si>
    <t>VNM2,5-3</t>
  </si>
  <si>
    <t>VNM3-4</t>
  </si>
  <si>
    <t>VNM nad4</t>
  </si>
  <si>
    <t>NMdo1</t>
  </si>
  <si>
    <t>NM 1-1,5</t>
  </si>
  <si>
    <t>NM 1,5-2</t>
  </si>
  <si>
    <t>NM 2-2,5</t>
  </si>
  <si>
    <t>NM 2,5-3</t>
  </si>
  <si>
    <t>NM3-4</t>
  </si>
  <si>
    <t>NM nad4</t>
  </si>
  <si>
    <t>%  živorod  do1</t>
  </si>
  <si>
    <t>%  živorod 1-1,5</t>
  </si>
  <si>
    <t>%  živorod  1,5-2</t>
  </si>
  <si>
    <t>%  živorod  2-2,5</t>
  </si>
  <si>
    <t>%  živorod  2,5-3</t>
  </si>
  <si>
    <t>%  živorod 3-4</t>
  </si>
  <si>
    <t>%  živorod nad4</t>
  </si>
  <si>
    <t>do999</t>
  </si>
  <si>
    <t>1000-1499</t>
  </si>
  <si>
    <t>1500-1999</t>
  </si>
  <si>
    <t>2000-2499</t>
  </si>
  <si>
    <t>2500-2999</t>
  </si>
  <si>
    <t>3000-3999</t>
  </si>
  <si>
    <t>nad4000</t>
  </si>
  <si>
    <t xml:space="preserve">   Exity podľa dní</t>
  </si>
  <si>
    <t>VVCH</t>
  </si>
  <si>
    <t>vyp 1. - 28.</t>
  </si>
  <si>
    <t>Perinatálne</t>
  </si>
  <si>
    <t>príčiny</t>
  </si>
  <si>
    <t>VAS, trauma, následky</t>
  </si>
  <si>
    <t>Infekt do 72h</t>
  </si>
  <si>
    <t>Spolu</t>
  </si>
  <si>
    <t>Medicínske</t>
  </si>
  <si>
    <t>Infekt po 72h</t>
  </si>
  <si>
    <t>Rozvrat VNP</t>
  </si>
  <si>
    <t>Živonarodení % váhovej kategórie</t>
  </si>
  <si>
    <t xml:space="preserve">        %     </t>
  </si>
  <si>
    <t>do999%</t>
  </si>
  <si>
    <t>1000-1499%</t>
  </si>
  <si>
    <t>1500-1999%</t>
  </si>
  <si>
    <t>2000-2499%</t>
  </si>
  <si>
    <t>2500-2999%</t>
  </si>
  <si>
    <t>3000-3999%</t>
  </si>
  <si>
    <t>nad4000%</t>
  </si>
  <si>
    <t>Spolu: (promile)</t>
  </si>
  <si>
    <t>NM podľa dní</t>
  </si>
  <si>
    <t xml:space="preserve"> a hmotnostných</t>
  </si>
  <si>
    <t xml:space="preserve"> skupín      </t>
  </si>
  <si>
    <t>NM bez immaturity</t>
  </si>
  <si>
    <t>NM bez VVCH nad 2500g</t>
  </si>
  <si>
    <t>NM bez VVCH a bez detí pod 1000g</t>
  </si>
  <si>
    <t>Súčet exity 1. - 28.d</t>
  </si>
  <si>
    <t>Vyp. súčet v riadku</t>
  </si>
  <si>
    <t>Exity pre VVCH</t>
  </si>
  <si>
    <t>Hmotnosť:</t>
  </si>
  <si>
    <t xml:space="preserve"> Vypočítané exity podľa hmotnosti S P O L U    </t>
  </si>
  <si>
    <t>Vpisujte len do červených polí!</t>
  </si>
  <si>
    <t>Pracovisko:</t>
  </si>
  <si>
    <t>Immaturita                                           (&lt;1kg/&lt;28g.týž)                            ako príčinu exitu uviesť len po vylúčení ostatných príčin</t>
  </si>
  <si>
    <t>Exity podľa základnej choroby</t>
  </si>
  <si>
    <t xml:space="preserve">(Pre každé </t>
  </si>
  <si>
    <t>dieťa</t>
  </si>
  <si>
    <t>uveďte len</t>
  </si>
  <si>
    <t xml:space="preserve">jednu </t>
  </si>
  <si>
    <t>príčinu)</t>
  </si>
  <si>
    <t>exity  8. -28.d</t>
  </si>
  <si>
    <t>exity 1. -7.d</t>
  </si>
  <si>
    <t>Pôrodná hmotnosť</t>
  </si>
  <si>
    <t>Miesto narodenia dieťaťa</t>
  </si>
  <si>
    <t>Dátum narodenia matky</t>
  </si>
  <si>
    <t>Nové Zámky</t>
  </si>
  <si>
    <t>RD</t>
  </si>
  <si>
    <t>Analýza detí vykázaných pod 1000g:</t>
  </si>
  <si>
    <r>
      <t xml:space="preserve">Počet </t>
    </r>
    <r>
      <rPr>
        <b/>
        <sz val="12"/>
        <rFont val="Arial CE"/>
        <family val="2"/>
      </rPr>
      <t>exitovaných</t>
    </r>
    <r>
      <rPr>
        <sz val="12"/>
        <rFont val="Arial CE"/>
        <family val="2"/>
      </rPr>
      <t xml:space="preserve"> detí podľa kritérií s pôr. hm. </t>
    </r>
    <r>
      <rPr>
        <b/>
        <sz val="12"/>
        <rFont val="Arial CE"/>
        <family val="2"/>
      </rPr>
      <t>500-749g</t>
    </r>
  </si>
  <si>
    <r>
      <t xml:space="preserve">Počet </t>
    </r>
    <r>
      <rPr>
        <b/>
        <sz val="12"/>
        <rFont val="Arial CE"/>
        <family val="2"/>
      </rPr>
      <t>všetkých</t>
    </r>
    <r>
      <rPr>
        <sz val="12"/>
        <rFont val="Arial CE"/>
        <family val="2"/>
      </rPr>
      <t xml:space="preserve"> vykázaných detí podľa kritérií s pôr. hm.</t>
    </r>
    <r>
      <rPr>
        <b/>
        <sz val="12"/>
        <rFont val="Arial CE"/>
        <family val="2"/>
      </rPr>
      <t xml:space="preserve"> 750 - 999g</t>
    </r>
  </si>
  <si>
    <r>
      <t>Počet e</t>
    </r>
    <r>
      <rPr>
        <b/>
        <sz val="12"/>
        <rFont val="Arial CE"/>
        <family val="2"/>
      </rPr>
      <t>xitovaných</t>
    </r>
    <r>
      <rPr>
        <sz val="12"/>
        <rFont val="Arial CE"/>
        <family val="2"/>
      </rPr>
      <t xml:space="preserve"> detí podľa kritérií s pôr. hm. </t>
    </r>
    <r>
      <rPr>
        <b/>
        <sz val="12"/>
        <rFont val="Arial CE"/>
        <family val="2"/>
      </rPr>
      <t>750-999g</t>
    </r>
  </si>
  <si>
    <r>
      <t xml:space="preserve">Počet </t>
    </r>
    <r>
      <rPr>
        <b/>
        <sz val="12"/>
        <rFont val="Arial CE"/>
        <family val="2"/>
      </rPr>
      <t>všetkých</t>
    </r>
    <r>
      <rPr>
        <sz val="12"/>
        <rFont val="Arial CE"/>
        <family val="2"/>
      </rPr>
      <t xml:space="preserve"> vykázaných detí podľa kritérií s pôr. hm. </t>
    </r>
    <r>
      <rPr>
        <b/>
        <sz val="12"/>
        <rFont val="Arial CE"/>
        <family val="2"/>
      </rPr>
      <t>500 - 749g</t>
    </r>
  </si>
  <si>
    <r>
      <t xml:space="preserve">Počet </t>
    </r>
    <r>
      <rPr>
        <b/>
        <sz val="12"/>
        <rFont val="Arial CE"/>
        <family val="2"/>
      </rPr>
      <t>exitovaných</t>
    </r>
    <r>
      <rPr>
        <sz val="12"/>
        <rFont val="Arial CE"/>
        <family val="2"/>
      </rPr>
      <t xml:space="preserve"> detí podľa kritérií s pôr. hm.menej ako </t>
    </r>
    <r>
      <rPr>
        <b/>
        <sz val="12"/>
        <rFont val="Arial CE"/>
        <family val="2"/>
      </rPr>
      <t>500g</t>
    </r>
  </si>
  <si>
    <r>
      <t xml:space="preserve">Počet </t>
    </r>
    <r>
      <rPr>
        <b/>
        <sz val="12"/>
        <rFont val="Arial CE"/>
        <family val="2"/>
      </rPr>
      <t>všetkých</t>
    </r>
    <r>
      <rPr>
        <sz val="12"/>
        <rFont val="Arial CE"/>
        <family val="2"/>
      </rPr>
      <t xml:space="preserve"> vykázaných detí podľa kritérií s pôr. hm.menej ako </t>
    </r>
    <r>
      <rPr>
        <b/>
        <sz val="12"/>
        <rFont val="Arial CE"/>
        <family val="2"/>
      </rPr>
      <t>500g</t>
    </r>
  </si>
  <si>
    <t>Uvádzajte najvyšší úsek starostlivosti aký dieťa vyžadovalo na Vašom pracovisku:</t>
  </si>
  <si>
    <t>Počet novorodencov hospitalizovaných na úseku fyziologických novorodenov:</t>
  </si>
  <si>
    <t xml:space="preserve">Zodpovedný vedúci lekár: </t>
  </si>
  <si>
    <t>Kontakt -  e-mail:</t>
  </si>
  <si>
    <t>Kontakt - telefón:</t>
  </si>
  <si>
    <t>I N É špecifikujte na liste:" POZNAMKY"</t>
  </si>
  <si>
    <t>Počet novorodencov hospitalizovaných na JISN:</t>
  </si>
  <si>
    <t>Počet novorodencov hospitalizovaných na úseku JRSN, JVSN:</t>
  </si>
  <si>
    <r>
      <t xml:space="preserve">Podmienky zadania: </t>
    </r>
    <r>
      <rPr>
        <b/>
        <sz val="9"/>
        <rFont val="Arial CE"/>
        <family val="0"/>
      </rPr>
      <t>kritériá zadania sú uvedené na prvom liste s názvom: "Poznámky", riadok č.10</t>
    </r>
    <r>
      <rPr>
        <sz val="9"/>
        <rFont val="Arial CE"/>
        <family val="2"/>
      </rPr>
      <t xml:space="preserve"> (</t>
    </r>
    <r>
      <rPr>
        <i/>
        <sz val="9"/>
        <rFont val="Arial CE"/>
        <family val="2"/>
      </rPr>
      <t>prepínanie listov POZNÁMKY / TABUĽKA je na dolnom okraji v šedom a bielom poli</t>
    </r>
    <r>
      <rPr>
        <sz val="9"/>
        <rFont val="Arial CE"/>
        <family val="2"/>
      </rPr>
      <t>)</t>
    </r>
  </si>
  <si>
    <r>
      <t xml:space="preserve">Počet všetkých (prežívajúcich i zomretých) živonarodených novorodencov podľa hmotnosti </t>
    </r>
    <r>
      <rPr>
        <b/>
        <sz val="10"/>
        <color indexed="10"/>
        <rFont val="Arial CE"/>
        <family val="0"/>
      </rPr>
      <t>(vyplňte tento riadok aj keď ste nemali exitus):</t>
    </r>
  </si>
  <si>
    <t>30.2.1990</t>
  </si>
  <si>
    <t>Q23.4</t>
  </si>
  <si>
    <r>
      <t xml:space="preserve">Etiológia úmrtia: </t>
    </r>
    <r>
      <rPr>
        <b/>
        <sz val="8"/>
        <color indexed="8"/>
        <rFont val="Arial CE"/>
        <family val="0"/>
      </rPr>
      <t>VVCH, Immat., VAS/Trauma, RD, Inf do 72 hod, Inf po 72Hod, rozvrat vnútorného prostredia; iné - prosím špecifikujte</t>
    </r>
  </si>
  <si>
    <t>Pri úmrtí pre VVCH uveďte kód diagnózy</t>
  </si>
  <si>
    <t>Vpisujte LEN do červených polí. Ak v danej kategórii nebolo dieťa, vpíšte do okienka 0.</t>
  </si>
  <si>
    <r>
      <t xml:space="preserve">Bola VVCH zistená prenatálne:                 </t>
    </r>
    <r>
      <rPr>
        <b/>
        <sz val="12"/>
        <color indexed="10"/>
        <rFont val="Arial CE"/>
        <family val="0"/>
      </rPr>
      <t xml:space="preserve"> A</t>
    </r>
    <r>
      <rPr>
        <b/>
        <sz val="12"/>
        <color indexed="12"/>
        <rFont val="Arial CE"/>
        <family val="0"/>
      </rPr>
      <t xml:space="preserve">-ano   </t>
    </r>
    <r>
      <rPr>
        <b/>
        <sz val="12"/>
        <color indexed="10"/>
        <rFont val="Arial CE"/>
        <family val="0"/>
      </rPr>
      <t>N</t>
    </r>
    <r>
      <rPr>
        <b/>
        <sz val="12"/>
        <color indexed="12"/>
        <rFont val="Arial CE"/>
        <family val="0"/>
      </rPr>
      <t xml:space="preserve">-nie          </t>
    </r>
    <r>
      <rPr>
        <b/>
        <sz val="12"/>
        <color indexed="10"/>
        <rFont val="Arial CE"/>
        <family val="0"/>
      </rPr>
      <t>NP</t>
    </r>
    <r>
      <rPr>
        <b/>
        <sz val="12"/>
        <color indexed="12"/>
        <rFont val="Arial CE"/>
        <family val="0"/>
      </rPr>
      <t>-nechodila do poradne</t>
    </r>
  </si>
  <si>
    <t>NP</t>
  </si>
  <si>
    <r>
      <t>KRITÉRIÁ zadania:</t>
    </r>
    <r>
      <rPr>
        <sz val="14"/>
        <color indexed="10"/>
        <rFont val="Arial CE"/>
        <family val="2"/>
      </rPr>
      <t xml:space="preserve"> v celej tabuľke,</t>
    </r>
    <r>
      <rPr>
        <b/>
        <sz val="14"/>
        <color indexed="10"/>
        <rFont val="Arial CE"/>
        <family val="0"/>
      </rPr>
      <t>TU aj na DRUHOM LISTE</t>
    </r>
    <r>
      <rPr>
        <sz val="14"/>
        <color indexed="10"/>
        <rFont val="Arial CE"/>
        <family val="2"/>
      </rPr>
      <t xml:space="preserve">, uvádzajte údaje len o tých deťoch, ktoré boli z Vášho oddelenia prepustené </t>
    </r>
    <r>
      <rPr>
        <b/>
        <u val="single"/>
        <sz val="14"/>
        <color indexed="10"/>
        <rFont val="Arial CE"/>
        <family val="2"/>
      </rPr>
      <t>domov</t>
    </r>
    <r>
      <rPr>
        <sz val="14"/>
        <color indexed="10"/>
        <rFont val="Arial CE"/>
        <family val="2"/>
      </rPr>
      <t xml:space="preserve">, preložené do </t>
    </r>
    <r>
      <rPr>
        <b/>
        <u val="single"/>
        <sz val="14"/>
        <color indexed="10"/>
        <rFont val="Arial CE"/>
        <family val="2"/>
      </rPr>
      <t>dojčenského ústavu</t>
    </r>
    <r>
      <rPr>
        <sz val="14"/>
        <color indexed="10"/>
        <rFont val="Arial CE"/>
        <family val="2"/>
      </rPr>
      <t>, na</t>
    </r>
    <r>
      <rPr>
        <b/>
        <u val="single"/>
        <sz val="14"/>
        <color indexed="10"/>
        <rFont val="Arial CE"/>
        <family val="2"/>
      </rPr>
      <t xml:space="preserve"> detské oddelenie</t>
    </r>
    <r>
      <rPr>
        <sz val="14"/>
        <color indexed="10"/>
        <rFont val="Arial CE"/>
        <family val="2"/>
      </rPr>
      <t xml:space="preserve"> alebo </t>
    </r>
    <r>
      <rPr>
        <b/>
        <u val="single"/>
        <sz val="14"/>
        <color indexed="10"/>
        <rFont val="Arial CE"/>
        <family val="2"/>
      </rPr>
      <t>exitovali priamo na Vašom oddelení</t>
    </r>
    <r>
      <rPr>
        <sz val="14"/>
        <color indexed="10"/>
        <rFont val="Arial CE"/>
        <family val="2"/>
      </rPr>
      <t xml:space="preserve">, boli </t>
    </r>
    <r>
      <rPr>
        <b/>
        <u val="single"/>
        <sz val="14"/>
        <color indexed="10"/>
        <rFont val="Arial CE"/>
        <family val="2"/>
      </rPr>
      <t xml:space="preserve">prevezené </t>
    </r>
    <r>
      <rPr>
        <sz val="14"/>
        <color indexed="10"/>
        <rFont val="Arial CE"/>
        <family val="2"/>
      </rPr>
      <t xml:space="preserve">od Vás </t>
    </r>
    <r>
      <rPr>
        <b/>
        <u val="single"/>
        <sz val="14"/>
        <color indexed="10"/>
        <rFont val="Arial CE"/>
        <family val="2"/>
      </rPr>
      <t>priamo na detskú chirurgiu</t>
    </r>
    <r>
      <rPr>
        <b/>
        <sz val="14"/>
        <color indexed="10"/>
        <rFont val="Arial CE"/>
        <family val="2"/>
      </rPr>
      <t xml:space="preserve">, alebo </t>
    </r>
    <r>
      <rPr>
        <b/>
        <u val="single"/>
        <sz val="14"/>
        <color indexed="10"/>
        <rFont val="Arial CE"/>
        <family val="2"/>
      </rPr>
      <t>do kardiocentra</t>
    </r>
    <r>
      <rPr>
        <sz val="14"/>
        <color indexed="10"/>
        <rFont val="Arial CE"/>
        <family val="2"/>
      </rPr>
      <t xml:space="preserve"> - aj keď tam exitovali (vykázať ako Váš exitus).</t>
    </r>
    <r>
      <rPr>
        <b/>
        <sz val="14"/>
        <color indexed="12"/>
        <rFont val="Arial CE"/>
        <family val="0"/>
      </rPr>
      <t xml:space="preserve"> Neuvádzajte deti, ktoré boli od Vás prevezené na iné NEONATOLOGICKÉ PRACOVISKO, alebo k Vám boli z vyššieho neonatologického pracoviska postúpené na doliečenie. Zabráni sa tým duplikovaniu údajov.</t>
    </r>
    <r>
      <rPr>
        <sz val="14"/>
        <color indexed="10"/>
        <rFont val="Arial CE"/>
        <family val="2"/>
      </rPr>
      <t xml:space="preserve"> </t>
    </r>
  </si>
  <si>
    <r>
      <t>Uveďte</t>
    </r>
    <r>
      <rPr>
        <sz val="16"/>
        <color indexed="10"/>
        <rFont val="Arial CE"/>
        <family val="2"/>
      </rPr>
      <t xml:space="preserve"> </t>
    </r>
    <r>
      <rPr>
        <b/>
        <sz val="16"/>
        <color indexed="10"/>
        <rFont val="Arial CE"/>
        <family val="2"/>
      </rPr>
      <t>mená</t>
    </r>
    <r>
      <rPr>
        <sz val="16"/>
        <color indexed="10"/>
        <rFont val="Arial CE"/>
        <family val="2"/>
      </rPr>
      <t xml:space="preserve"> všetkých exitovaných detí, </t>
    </r>
    <r>
      <rPr>
        <sz val="16"/>
        <color indexed="12"/>
        <rFont val="Arial CE"/>
        <family val="0"/>
      </rPr>
      <t>ktoré ste na druhom liste, s názvom TABULKA vykázali</t>
    </r>
    <r>
      <rPr>
        <sz val="16"/>
        <color indexed="10"/>
        <rFont val="Arial CE"/>
        <family val="2"/>
      </rPr>
      <t xml:space="preserve">, napíšte ich gestáciu, </t>
    </r>
    <r>
      <rPr>
        <b/>
        <sz val="16"/>
        <color indexed="10"/>
        <rFont val="Arial CE"/>
        <family val="2"/>
      </rPr>
      <t>pôrodnú hmotnosť</t>
    </r>
    <r>
      <rPr>
        <sz val="16"/>
        <color indexed="10"/>
        <rFont val="Arial CE"/>
        <family val="2"/>
      </rPr>
      <t xml:space="preserve">, </t>
    </r>
    <r>
      <rPr>
        <b/>
        <sz val="16"/>
        <color indexed="10"/>
        <rFont val="Arial CE"/>
        <family val="2"/>
      </rPr>
      <t>etiológiu</t>
    </r>
    <r>
      <rPr>
        <sz val="16"/>
        <color indexed="10"/>
        <rFont val="Arial CE"/>
        <family val="2"/>
      </rPr>
      <t xml:space="preserve"> úmrtia </t>
    </r>
    <r>
      <rPr>
        <sz val="16"/>
        <color indexed="12"/>
        <rFont val="Arial CE"/>
        <family val="0"/>
      </rPr>
      <t>ktorú ste uviedli v tabuľke</t>
    </r>
    <r>
      <rPr>
        <sz val="16"/>
        <color indexed="10"/>
        <rFont val="Arial CE"/>
        <family val="2"/>
      </rPr>
      <t xml:space="preserve"> (VVCH, Immat., VAS/Trauma, RD, Inf do 72 hod, Inf po 72Hod, rozvrat vnútorného prostredia; </t>
    </r>
    <r>
      <rPr>
        <i/>
        <u val="single"/>
        <sz val="16"/>
        <color indexed="10"/>
        <rFont val="Arial CE"/>
        <family val="2"/>
      </rPr>
      <t>iné - prosím špecifikujte</t>
    </r>
    <r>
      <rPr>
        <sz val="16"/>
        <color indexed="10"/>
        <rFont val="Arial CE"/>
        <family val="2"/>
      </rPr>
      <t xml:space="preserve">), </t>
    </r>
    <r>
      <rPr>
        <b/>
        <sz val="16"/>
        <color indexed="10"/>
        <rFont val="Arial CE"/>
        <family val="2"/>
      </rPr>
      <t>dátum narodenia dieťaťa</t>
    </r>
    <r>
      <rPr>
        <sz val="16"/>
        <color indexed="10"/>
        <rFont val="Arial CE"/>
        <family val="2"/>
      </rPr>
      <t xml:space="preserve">, </t>
    </r>
    <r>
      <rPr>
        <b/>
        <sz val="16"/>
        <color indexed="10"/>
        <rFont val="Arial CE"/>
        <family val="2"/>
      </rPr>
      <t>dátum narodenia matky</t>
    </r>
    <r>
      <rPr>
        <sz val="16"/>
        <color indexed="10"/>
        <rFont val="Arial CE"/>
        <family val="2"/>
      </rPr>
      <t xml:space="preserve">, </t>
    </r>
    <r>
      <rPr>
        <b/>
        <sz val="16"/>
        <color indexed="10"/>
        <rFont val="Arial CE"/>
        <family val="2"/>
      </rPr>
      <t>miesto narodenia dieťaťa.</t>
    </r>
    <r>
      <rPr>
        <b/>
        <sz val="16"/>
        <color indexed="12"/>
        <rFont val="Arial CE"/>
        <family val="0"/>
      </rPr>
      <t xml:space="preserve"> Pri úmrtí pre VVCH špecifikujte v ďalšom stĺpci, či bola VVCH in utero diagnostikovaná a uveďte kód diagnózy.</t>
    </r>
  </si>
  <si>
    <r>
      <t xml:space="preserve">Akékoľvek nejasnosti konzultujte prosím s PhDr. G. Magyarovou, PhD. tel. č.: 035 691 2 </t>
    </r>
    <r>
      <rPr>
        <b/>
        <sz val="10"/>
        <rFont val="Arial CE"/>
        <family val="0"/>
      </rPr>
      <t>227</t>
    </r>
    <r>
      <rPr>
        <sz val="10"/>
        <rFont val="Arial CE"/>
        <family val="2"/>
      </rPr>
      <t xml:space="preserve"> (627), alebo e-mail: neonatal@nspnz.sk</t>
    </r>
  </si>
  <si>
    <r>
      <t>Vzor:</t>
    </r>
    <r>
      <rPr>
        <sz val="12"/>
        <rFont val="Arial CE"/>
        <family val="2"/>
      </rPr>
      <t xml:space="preserve">  </t>
    </r>
    <r>
      <rPr>
        <b/>
        <sz val="12"/>
        <rFont val="Arial CE"/>
        <family val="2"/>
      </rPr>
      <t>H J, 32</t>
    </r>
  </si>
  <si>
    <r>
      <rPr>
        <b/>
        <sz val="14"/>
        <color indexed="10"/>
        <rFont val="Arial CE"/>
        <family val="0"/>
      </rPr>
      <t xml:space="preserve">POZOR zmena, neuvádzajte celé meno dieťaťa.      </t>
    </r>
    <r>
      <rPr>
        <b/>
        <sz val="14"/>
        <rFont val="Arial CE"/>
        <family val="0"/>
      </rPr>
      <t xml:space="preserve">                                                     Uvádzajte                                                              1. Prvé písmeno PRIEZVISKA </t>
    </r>
    <r>
      <rPr>
        <b/>
        <sz val="14"/>
        <color indexed="10"/>
        <rFont val="Arial CE"/>
        <family val="0"/>
      </rPr>
      <t>medzera</t>
    </r>
    <r>
      <rPr>
        <b/>
        <sz val="14"/>
        <rFont val="Arial CE"/>
        <family val="0"/>
      </rPr>
      <t xml:space="preserve">                              2. Prvé písmeno mena dieťaťa, </t>
    </r>
    <r>
      <rPr>
        <b/>
        <sz val="14"/>
        <color indexed="10"/>
        <rFont val="Arial CE"/>
        <family val="0"/>
      </rPr>
      <t>čiarka</t>
    </r>
    <r>
      <rPr>
        <sz val="14"/>
        <rFont val="Arial CE"/>
        <family val="0"/>
      </rPr>
      <t xml:space="preserve">                     </t>
    </r>
    <r>
      <rPr>
        <b/>
        <sz val="14"/>
        <color indexed="10"/>
        <rFont val="Arial CE"/>
        <family val="0"/>
      </rPr>
      <t xml:space="preserve">a ukončený gestačný týždeň pri narodení </t>
    </r>
    <r>
      <rPr>
        <b/>
        <sz val="14"/>
        <rFont val="Arial CE"/>
        <family val="0"/>
      </rPr>
      <t xml:space="preserve">          </t>
    </r>
  </si>
  <si>
    <r>
      <t xml:space="preserve">Prosíme Vás o zaslanie údajov pre štatistické spracovanie neonatálnej mortality za uplynulý rok. Vyplnený formulár prosíme vrátiť do </t>
    </r>
    <r>
      <rPr>
        <b/>
        <sz val="10"/>
        <rFont val="Arial CE"/>
        <family val="0"/>
      </rPr>
      <t xml:space="preserve">30.3.2022 </t>
    </r>
    <r>
      <rPr>
        <sz val="10"/>
        <rFont val="Arial CE"/>
        <family val="2"/>
      </rPr>
      <t xml:space="preserve">elektronicky na adresu                                                                                                                                                                                                                            neonatal@nspnz.sk, PhDr.  G. Magyarová, PhD , Novorodenecká klinika, FNsP, Slovenská 11, Nové Zámky 940 34                                                                                                                                                                        </t>
    </r>
  </si>
  <si>
    <t>Štatistika za rok 2021</t>
  </si>
  <si>
    <t>Dátum narodenia dieťaťa od 1.1.2021 do 31.12.2021</t>
  </si>
  <si>
    <t>30.2.2021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</si>
</sst>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</numFmts>
  <fonts count="6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color indexed="10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color indexed="41"/>
      <name val="Arial CE"/>
      <family val="2"/>
    </font>
    <font>
      <sz val="8"/>
      <color indexed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b/>
      <sz val="14"/>
      <name val="Arial CE"/>
      <family val="2"/>
    </font>
    <font>
      <b/>
      <sz val="9"/>
      <color indexed="10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9"/>
      <name val="Arial CE"/>
      <family val="0"/>
    </font>
    <font>
      <b/>
      <sz val="14"/>
      <color indexed="10"/>
      <name val="Arial CE"/>
      <family val="2"/>
    </font>
    <font>
      <sz val="14"/>
      <color indexed="10"/>
      <name val="Arial CE"/>
      <family val="2"/>
    </font>
    <font>
      <b/>
      <u val="single"/>
      <sz val="14"/>
      <color indexed="10"/>
      <name val="Arial CE"/>
      <family val="2"/>
    </font>
    <font>
      <sz val="14"/>
      <name val="Arial CE"/>
      <family val="2"/>
    </font>
    <font>
      <b/>
      <sz val="14"/>
      <color indexed="12"/>
      <name val="Arial CE"/>
      <family val="0"/>
    </font>
    <font>
      <b/>
      <sz val="16"/>
      <color indexed="10"/>
      <name val="Arial CE"/>
      <family val="2"/>
    </font>
    <font>
      <sz val="16"/>
      <color indexed="10"/>
      <name val="Arial CE"/>
      <family val="2"/>
    </font>
    <font>
      <i/>
      <u val="single"/>
      <sz val="16"/>
      <color indexed="10"/>
      <name val="Arial CE"/>
      <family val="2"/>
    </font>
    <font>
      <sz val="16"/>
      <color indexed="12"/>
      <name val="Arial CE"/>
      <family val="0"/>
    </font>
    <font>
      <b/>
      <sz val="16"/>
      <color indexed="12"/>
      <name val="Arial CE"/>
      <family val="0"/>
    </font>
    <font>
      <b/>
      <sz val="12"/>
      <color indexed="8"/>
      <name val="Arial CE"/>
      <family val="2"/>
    </font>
    <font>
      <b/>
      <sz val="12"/>
      <color indexed="12"/>
      <name val="Arial CE"/>
      <family val="0"/>
    </font>
    <font>
      <b/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4" borderId="8" applyNumberFormat="0" applyAlignment="0" applyProtection="0"/>
    <xf numFmtId="0" fontId="62" fillId="25" borderId="8" applyNumberFormat="0" applyAlignment="0" applyProtection="0"/>
    <xf numFmtId="0" fontId="63" fillId="25" borderId="9" applyNumberFormat="0" applyAlignment="0" applyProtection="0"/>
    <xf numFmtId="0" fontId="64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24" xfId="0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173" fontId="1" fillId="0" borderId="35" xfId="33" applyFont="1" applyFill="1" applyBorder="1" applyAlignment="1">
      <alignment/>
    </xf>
    <xf numFmtId="173" fontId="1" fillId="0" borderId="36" xfId="33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1" fillId="33" borderId="39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34" xfId="0" applyFont="1" applyFill="1" applyBorder="1" applyAlignment="1">
      <alignment horizontal="left"/>
    </xf>
    <xf numFmtId="0" fontId="1" fillId="33" borderId="12" xfId="0" applyFont="1" applyFill="1" applyBorder="1" applyAlignment="1">
      <alignment wrapText="1"/>
    </xf>
    <xf numFmtId="0" fontId="1" fillId="33" borderId="16" xfId="0" applyFont="1" applyFill="1" applyBorder="1" applyAlignment="1">
      <alignment horizontal="left"/>
    </xf>
    <xf numFmtId="0" fontId="1" fillId="34" borderId="41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0" fontId="1" fillId="34" borderId="43" xfId="0" applyFont="1" applyFill="1" applyBorder="1" applyAlignment="1">
      <alignment/>
    </xf>
    <xf numFmtId="0" fontId="1" fillId="34" borderId="44" xfId="0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4" borderId="46" xfId="0" applyFont="1" applyFill="1" applyBorder="1" applyAlignment="1">
      <alignment/>
    </xf>
    <xf numFmtId="0" fontId="1" fillId="35" borderId="47" xfId="0" applyFont="1" applyFill="1" applyBorder="1" applyAlignment="1" applyProtection="1">
      <alignment/>
      <protection locked="0"/>
    </xf>
    <xf numFmtId="0" fontId="1" fillId="35" borderId="13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 locked="0"/>
    </xf>
    <xf numFmtId="0" fontId="1" fillId="35" borderId="22" xfId="0" applyFont="1" applyFill="1" applyBorder="1" applyAlignment="1" applyProtection="1">
      <alignment/>
      <protection locked="0"/>
    </xf>
    <xf numFmtId="0" fontId="1" fillId="35" borderId="48" xfId="0" applyFont="1" applyFill="1" applyBorder="1" applyAlignment="1" applyProtection="1">
      <alignment/>
      <protection locked="0"/>
    </xf>
    <xf numFmtId="0" fontId="1" fillId="35" borderId="21" xfId="0" applyFont="1" applyFill="1" applyBorder="1" applyAlignment="1" applyProtection="1">
      <alignment/>
      <protection locked="0"/>
    </xf>
    <xf numFmtId="0" fontId="1" fillId="35" borderId="11" xfId="0" applyFont="1" applyFill="1" applyBorder="1" applyAlignment="1" applyProtection="1">
      <alignment/>
      <protection locked="0"/>
    </xf>
    <xf numFmtId="0" fontId="1" fillId="35" borderId="12" xfId="0" applyFont="1" applyFill="1" applyBorder="1" applyAlignment="1" applyProtection="1">
      <alignment/>
      <protection locked="0"/>
    </xf>
    <xf numFmtId="0" fontId="1" fillId="35" borderId="24" xfId="0" applyFont="1" applyFill="1" applyBorder="1" applyAlignment="1" applyProtection="1">
      <alignment/>
      <protection locked="0"/>
    </xf>
    <xf numFmtId="0" fontId="1" fillId="35" borderId="30" xfId="0" applyFont="1" applyFill="1" applyBorder="1" applyAlignment="1" applyProtection="1">
      <alignment/>
      <protection locked="0"/>
    </xf>
    <xf numFmtId="0" fontId="1" fillId="35" borderId="0" xfId="0" applyFont="1" applyFill="1" applyBorder="1" applyAlignment="1" applyProtection="1">
      <alignment/>
      <protection locked="0"/>
    </xf>
    <xf numFmtId="0" fontId="1" fillId="35" borderId="23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8" fillId="33" borderId="23" xfId="0" applyFont="1" applyFill="1" applyBorder="1" applyAlignment="1">
      <alignment/>
    </xf>
    <xf numFmtId="0" fontId="9" fillId="0" borderId="49" xfId="0" applyFont="1" applyFill="1" applyBorder="1" applyAlignment="1" applyProtection="1">
      <alignment/>
      <protection/>
    </xf>
    <xf numFmtId="173" fontId="9" fillId="0" borderId="49" xfId="33" applyFont="1" applyFill="1" applyBorder="1" applyAlignment="1" applyProtection="1">
      <alignment/>
      <protection/>
    </xf>
    <xf numFmtId="0" fontId="9" fillId="0" borderId="44" xfId="0" applyFont="1" applyFill="1" applyBorder="1" applyAlignment="1" applyProtection="1">
      <alignment/>
      <protection/>
    </xf>
    <xf numFmtId="0" fontId="9" fillId="0" borderId="35" xfId="0" applyFont="1" applyFill="1" applyBorder="1" applyAlignment="1" applyProtection="1">
      <alignment/>
      <protection/>
    </xf>
    <xf numFmtId="0" fontId="9" fillId="0" borderId="43" xfId="0" applyFont="1" applyFill="1" applyBorder="1" applyAlignment="1" applyProtection="1">
      <alignment/>
      <protection/>
    </xf>
    <xf numFmtId="0" fontId="9" fillId="0" borderId="2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right"/>
    </xf>
    <xf numFmtId="0" fontId="13" fillId="0" borderId="0" xfId="0" applyFont="1" applyBorder="1" applyAlignment="1">
      <alignment wrapText="1"/>
    </xf>
    <xf numFmtId="0" fontId="0" fillId="35" borderId="12" xfId="0" applyFont="1" applyFill="1" applyBorder="1" applyAlignment="1">
      <alignment/>
    </xf>
    <xf numFmtId="0" fontId="0" fillId="35" borderId="12" xfId="0" applyFont="1" applyFill="1" applyBorder="1" applyAlignment="1">
      <alignment horizontal="right"/>
    </xf>
    <xf numFmtId="0" fontId="14" fillId="34" borderId="41" xfId="0" applyFont="1" applyFill="1" applyBorder="1" applyAlignment="1">
      <alignment/>
    </xf>
    <xf numFmtId="0" fontId="12" fillId="33" borderId="31" xfId="0" applyFont="1" applyFill="1" applyBorder="1" applyAlignment="1">
      <alignment wrapText="1"/>
    </xf>
    <xf numFmtId="17" fontId="1" fillId="34" borderId="31" xfId="0" applyNumberFormat="1" applyFont="1" applyFill="1" applyBorder="1" applyAlignment="1">
      <alignment/>
    </xf>
    <xf numFmtId="17" fontId="1" fillId="34" borderId="45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50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3" borderId="51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50" xfId="0" applyFont="1" applyFill="1" applyBorder="1" applyAlignment="1">
      <alignment/>
    </xf>
    <xf numFmtId="0" fontId="1" fillId="33" borderId="52" xfId="0" applyFont="1" applyFill="1" applyBorder="1" applyAlignment="1">
      <alignment/>
    </xf>
    <xf numFmtId="0" fontId="9" fillId="36" borderId="28" xfId="0" applyFont="1" applyFill="1" applyBorder="1" applyAlignment="1">
      <alignment/>
    </xf>
    <xf numFmtId="0" fontId="9" fillId="36" borderId="2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9" fillId="36" borderId="23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5" borderId="19" xfId="0" applyFont="1" applyFill="1" applyBorder="1" applyAlignment="1" applyProtection="1">
      <alignment/>
      <protection locked="0"/>
    </xf>
    <xf numFmtId="0" fontId="1" fillId="33" borderId="5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47" xfId="0" applyFont="1" applyFill="1" applyBorder="1" applyAlignment="1">
      <alignment/>
    </xf>
    <xf numFmtId="0" fontId="1" fillId="35" borderId="54" xfId="0" applyFont="1" applyFill="1" applyBorder="1" applyAlignment="1" applyProtection="1">
      <alignment/>
      <protection locked="0"/>
    </xf>
    <xf numFmtId="0" fontId="1" fillId="35" borderId="15" xfId="0" applyFont="1" applyFill="1" applyBorder="1" applyAlignment="1" applyProtection="1">
      <alignment/>
      <protection locked="0"/>
    </xf>
    <xf numFmtId="0" fontId="11" fillId="35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39" xfId="0" applyFont="1" applyFill="1" applyBorder="1" applyAlignment="1" applyProtection="1">
      <alignment/>
      <protection/>
    </xf>
    <xf numFmtId="0" fontId="9" fillId="0" borderId="47" xfId="0" applyFont="1" applyFill="1" applyBorder="1" applyAlignment="1" applyProtection="1">
      <alignment/>
      <protection/>
    </xf>
    <xf numFmtId="173" fontId="9" fillId="0" borderId="39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25" xfId="0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14" fillId="35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55" xfId="0" applyFont="1" applyFill="1" applyBorder="1" applyAlignment="1">
      <alignment/>
    </xf>
    <xf numFmtId="0" fontId="11" fillId="0" borderId="56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4" fillId="36" borderId="0" xfId="0" applyFont="1" applyFill="1" applyBorder="1" applyAlignment="1">
      <alignment/>
    </xf>
    <xf numFmtId="0" fontId="14" fillId="35" borderId="12" xfId="0" applyFont="1" applyFill="1" applyBorder="1" applyAlignment="1">
      <alignment/>
    </xf>
    <xf numFmtId="0" fontId="29" fillId="0" borderId="10" xfId="0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0" fillId="36" borderId="0" xfId="0" applyFont="1" applyFill="1" applyBorder="1" applyAlignment="1">
      <alignment wrapText="1"/>
    </xf>
    <xf numFmtId="0" fontId="23" fillId="36" borderId="10" xfId="0" applyFont="1" applyFill="1" applyBorder="1" applyAlignment="1">
      <alignment wrapText="1"/>
    </xf>
    <xf numFmtId="0" fontId="11" fillId="0" borderId="10" xfId="0" applyFont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0" fillId="35" borderId="55" xfId="0" applyFont="1" applyFill="1" applyBorder="1" applyAlignment="1">
      <alignment/>
    </xf>
    <xf numFmtId="0" fontId="14" fillId="36" borderId="12" xfId="0" applyFont="1" applyFill="1" applyBorder="1" applyAlignment="1">
      <alignment/>
    </xf>
    <xf numFmtId="0" fontId="10" fillId="0" borderId="57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49" fontId="30" fillId="0" borderId="0" xfId="0" applyNumberFormat="1" applyFont="1" applyAlignment="1">
      <alignment horizontal="right"/>
    </xf>
    <xf numFmtId="0" fontId="30" fillId="0" borderId="10" xfId="0" applyFont="1" applyBorder="1" applyAlignment="1">
      <alignment horizontal="right"/>
    </xf>
    <xf numFmtId="0" fontId="30" fillId="0" borderId="10" xfId="0" applyFont="1" applyFill="1" applyBorder="1" applyAlignment="1">
      <alignment horizontal="center" wrapText="1"/>
    </xf>
    <xf numFmtId="0" fontId="5" fillId="35" borderId="10" xfId="36" applyFill="1" applyBorder="1" applyAlignment="1" applyProtection="1">
      <alignment/>
      <protection/>
    </xf>
    <xf numFmtId="14" fontId="0" fillId="35" borderId="10" xfId="0" applyNumberFormat="1" applyFont="1" applyFill="1" applyBorder="1" applyAlignment="1">
      <alignment horizontal="right"/>
    </xf>
    <xf numFmtId="0" fontId="22" fillId="37" borderId="10" xfId="0" applyFont="1" applyFill="1" applyBorder="1" applyAlignment="1">
      <alignment horizontal="center" wrapText="1"/>
    </xf>
    <xf numFmtId="0" fontId="24" fillId="0" borderId="55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11" fillId="0" borderId="55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1" fillId="0" borderId="5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9" fillId="0" borderId="55" xfId="0" applyFont="1" applyFill="1" applyBorder="1" applyAlignment="1">
      <alignment wrapText="1"/>
    </xf>
    <xf numFmtId="0" fontId="22" fillId="0" borderId="13" xfId="0" applyFont="1" applyFill="1" applyBorder="1" applyAlignment="1">
      <alignment/>
    </xf>
    <xf numFmtId="0" fontId="22" fillId="0" borderId="13" xfId="0" applyFont="1" applyBorder="1" applyAlignment="1">
      <alignment/>
    </xf>
    <xf numFmtId="0" fontId="22" fillId="0" borderId="22" xfId="0" applyFont="1" applyBorder="1" applyAlignment="1">
      <alignment/>
    </xf>
    <xf numFmtId="0" fontId="10" fillId="0" borderId="55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4" fillId="36" borderId="55" xfId="0" applyFont="1" applyFill="1" applyBorder="1" applyAlignment="1">
      <alignment/>
    </xf>
    <xf numFmtId="0" fontId="24" fillId="36" borderId="13" xfId="0" applyFont="1" applyFill="1" applyBorder="1" applyAlignment="1">
      <alignment/>
    </xf>
    <xf numFmtId="0" fontId="24" fillId="36" borderId="22" xfId="0" applyFont="1" applyFill="1" applyBorder="1" applyAlignment="1">
      <alignment/>
    </xf>
    <xf numFmtId="0" fontId="15" fillId="0" borderId="25" xfId="0" applyFont="1" applyFill="1" applyBorder="1" applyAlignment="1">
      <alignment wrapText="1"/>
    </xf>
    <xf numFmtId="0" fontId="16" fillId="0" borderId="24" xfId="0" applyFont="1" applyBorder="1" applyAlignment="1">
      <alignment wrapText="1"/>
    </xf>
    <xf numFmtId="0" fontId="16" fillId="0" borderId="47" xfId="0" applyFont="1" applyBorder="1" applyAlignment="1">
      <alignment wrapText="1"/>
    </xf>
    <xf numFmtId="0" fontId="16" fillId="0" borderId="43" xfId="0" applyFont="1" applyBorder="1" applyAlignment="1">
      <alignment wrapText="1"/>
    </xf>
    <xf numFmtId="0" fontId="16" fillId="0" borderId="35" xfId="0" applyFont="1" applyBorder="1" applyAlignment="1">
      <alignment wrapText="1"/>
    </xf>
    <xf numFmtId="0" fontId="16" fillId="0" borderId="44" xfId="0" applyFont="1" applyBorder="1" applyAlignment="1">
      <alignment wrapText="1"/>
    </xf>
    <xf numFmtId="0" fontId="7" fillId="38" borderId="38" xfId="0" applyFont="1" applyFill="1" applyBorder="1" applyAlignment="1">
      <alignment wrapText="1"/>
    </xf>
    <xf numFmtId="0" fontId="7" fillId="0" borderId="18" xfId="0" applyFont="1" applyBorder="1" applyAlignment="1">
      <alignment wrapText="1"/>
    </xf>
    <xf numFmtId="0" fontId="1" fillId="33" borderId="58" xfId="0" applyFont="1" applyFill="1" applyBorder="1" applyAlignment="1">
      <alignment/>
    </xf>
    <xf numFmtId="0" fontId="0" fillId="0" borderId="59" xfId="0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showGridLines="0" zoomScale="80" zoomScaleNormal="80" zoomScaleSheetLayoutView="80" zoomScalePageLayoutView="0" workbookViewId="0" topLeftCell="A1">
      <selection activeCell="B6" sqref="B6"/>
    </sheetView>
  </sheetViews>
  <sheetFormatPr defaultColWidth="9.125" defaultRowHeight="12.75"/>
  <cols>
    <col min="1" max="1" width="56.875" style="65" customWidth="1"/>
    <col min="2" max="2" width="30.50390625" style="65" customWidth="1"/>
    <col min="3" max="3" width="13.125" style="65" customWidth="1"/>
    <col min="4" max="4" width="35.625" style="74" customWidth="1"/>
    <col min="5" max="5" width="22.50390625" style="65" customWidth="1"/>
    <col min="6" max="6" width="14.00390625" style="65" customWidth="1"/>
    <col min="7" max="7" width="17.875" style="131" customWidth="1"/>
    <col min="8" max="8" width="24.375" style="65" customWidth="1"/>
    <col min="9" max="16384" width="9.125" style="65" customWidth="1"/>
  </cols>
  <sheetData>
    <row r="1" spans="1:6" ht="15.75" customHeight="1">
      <c r="A1" s="161" t="s">
        <v>214</v>
      </c>
      <c r="B1" s="162"/>
      <c r="C1" s="162"/>
      <c r="D1" s="162"/>
      <c r="E1" s="162"/>
      <c r="F1" s="162"/>
    </row>
    <row r="2" spans="1:6" ht="33.75" customHeight="1">
      <c r="A2" s="163" t="s">
        <v>213</v>
      </c>
      <c r="B2" s="164"/>
      <c r="C2" s="164"/>
      <c r="D2" s="164"/>
      <c r="E2" s="164"/>
      <c r="F2" s="164"/>
    </row>
    <row r="3" spans="1:6" ht="11.25" customHeight="1">
      <c r="A3" s="165"/>
      <c r="B3" s="166"/>
      <c r="C3" s="166"/>
      <c r="D3" s="166"/>
      <c r="E3" s="166"/>
      <c r="F3" s="166"/>
    </row>
    <row r="4" spans="1:6" ht="12" customHeight="1">
      <c r="A4" s="165" t="s">
        <v>210</v>
      </c>
      <c r="B4" s="164"/>
      <c r="C4" s="164"/>
      <c r="D4" s="164"/>
      <c r="E4" s="164"/>
      <c r="F4" s="164"/>
    </row>
    <row r="5" spans="1:6" ht="6" customHeight="1">
      <c r="A5" s="165"/>
      <c r="B5" s="164"/>
      <c r="C5" s="164"/>
      <c r="D5" s="164"/>
      <c r="E5" s="164"/>
      <c r="F5" s="164"/>
    </row>
    <row r="6" spans="1:6" ht="15.75" customHeight="1">
      <c r="A6" s="126" t="s">
        <v>169</v>
      </c>
      <c r="B6" s="119"/>
      <c r="C6" s="127"/>
      <c r="D6" s="127"/>
      <c r="E6" s="127"/>
      <c r="F6" s="127"/>
    </row>
    <row r="7" spans="1:6" ht="17.25">
      <c r="A7" s="126" t="s">
        <v>193</v>
      </c>
      <c r="B7" s="119"/>
      <c r="C7" s="127"/>
      <c r="D7" s="127"/>
      <c r="E7" s="127"/>
      <c r="F7" s="127"/>
    </row>
    <row r="8" spans="1:6" ht="17.25">
      <c r="A8" s="126" t="s">
        <v>194</v>
      </c>
      <c r="B8" s="145"/>
      <c r="C8" s="127"/>
      <c r="D8" s="127"/>
      <c r="E8" s="127"/>
      <c r="F8" s="127"/>
    </row>
    <row r="9" spans="1:6" ht="17.25">
      <c r="A9" s="139" t="s">
        <v>195</v>
      </c>
      <c r="B9" s="128"/>
      <c r="C9" s="127"/>
      <c r="D9" s="121"/>
      <c r="E9" s="121"/>
      <c r="F9" s="127"/>
    </row>
    <row r="10" spans="1:7" s="75" customFormat="1" ht="99" customHeight="1">
      <c r="A10" s="155" t="s">
        <v>208</v>
      </c>
      <c r="B10" s="156"/>
      <c r="C10" s="156"/>
      <c r="D10" s="157"/>
      <c r="E10" s="157"/>
      <c r="F10" s="158"/>
      <c r="G10" s="132"/>
    </row>
    <row r="11" spans="1:7" s="73" customFormat="1" ht="24.75" customHeight="1">
      <c r="A11" s="167" t="s">
        <v>205</v>
      </c>
      <c r="B11" s="168"/>
      <c r="C11" s="168"/>
      <c r="D11" s="168"/>
      <c r="E11" s="168"/>
      <c r="F11" s="169"/>
      <c r="G11" s="133"/>
    </row>
    <row r="12" spans="1:7" s="73" customFormat="1" ht="24.75" customHeight="1">
      <c r="A12" s="140" t="s">
        <v>191</v>
      </c>
      <c r="B12" s="141"/>
      <c r="C12" s="109"/>
      <c r="D12" s="117"/>
      <c r="E12" s="117"/>
      <c r="F12" s="117"/>
      <c r="G12" s="133"/>
    </row>
    <row r="13" spans="1:7" s="73" customFormat="1" ht="24.75" customHeight="1">
      <c r="A13" s="123" t="s">
        <v>192</v>
      </c>
      <c r="B13" s="122"/>
      <c r="C13" s="108"/>
      <c r="D13" s="117"/>
      <c r="E13" s="117"/>
      <c r="F13" s="117"/>
      <c r="G13" s="133"/>
    </row>
    <row r="14" spans="1:7" s="73" customFormat="1" ht="24.75" customHeight="1">
      <c r="A14" s="123" t="s">
        <v>197</v>
      </c>
      <c r="B14" s="122"/>
      <c r="C14" s="108"/>
      <c r="D14" s="117"/>
      <c r="E14" s="117"/>
      <c r="F14" s="117"/>
      <c r="G14" s="133"/>
    </row>
    <row r="15" spans="1:7" s="73" customFormat="1" ht="24.75" customHeight="1">
      <c r="A15" s="124" t="s">
        <v>198</v>
      </c>
      <c r="B15" s="125"/>
      <c r="C15" s="118"/>
      <c r="D15" s="117"/>
      <c r="E15" s="117"/>
      <c r="F15" s="117"/>
      <c r="G15" s="133"/>
    </row>
    <row r="16" spans="1:7" s="73" customFormat="1" ht="24.75" customHeight="1">
      <c r="A16" s="159" t="s">
        <v>184</v>
      </c>
      <c r="B16" s="160"/>
      <c r="C16" s="116"/>
      <c r="D16" s="109"/>
      <c r="E16" s="109"/>
      <c r="F16" s="109"/>
      <c r="G16" s="133"/>
    </row>
    <row r="17" spans="1:7" s="73" customFormat="1" ht="24.75" customHeight="1">
      <c r="A17" s="151" t="s">
        <v>190</v>
      </c>
      <c r="B17" s="152"/>
      <c r="C17" s="108"/>
      <c r="D17" s="109"/>
      <c r="E17" s="109"/>
      <c r="F17" s="109"/>
      <c r="G17" s="133"/>
    </row>
    <row r="18" spans="1:7" s="73" customFormat="1" ht="24.75" customHeight="1">
      <c r="A18" s="151" t="s">
        <v>189</v>
      </c>
      <c r="B18" s="152"/>
      <c r="C18" s="108"/>
      <c r="D18" s="109"/>
      <c r="E18" s="109"/>
      <c r="F18" s="109"/>
      <c r="G18" s="133"/>
    </row>
    <row r="19" spans="1:7" s="73" customFormat="1" ht="24.75" customHeight="1">
      <c r="A19" s="151" t="s">
        <v>188</v>
      </c>
      <c r="B19" s="152"/>
      <c r="C19" s="108"/>
      <c r="D19" s="109"/>
      <c r="E19" s="109"/>
      <c r="F19" s="109"/>
      <c r="G19" s="133"/>
    </row>
    <row r="20" spans="1:7" s="73" customFormat="1" ht="24.75" customHeight="1">
      <c r="A20" s="151" t="s">
        <v>185</v>
      </c>
      <c r="B20" s="152"/>
      <c r="C20" s="108"/>
      <c r="D20" s="109"/>
      <c r="E20" s="109"/>
      <c r="F20" s="109"/>
      <c r="G20" s="133"/>
    </row>
    <row r="21" spans="1:7" s="73" customFormat="1" ht="24.75" customHeight="1">
      <c r="A21" s="151" t="s">
        <v>186</v>
      </c>
      <c r="B21" s="152"/>
      <c r="C21" s="108"/>
      <c r="D21" s="109"/>
      <c r="E21" s="109"/>
      <c r="F21" s="109"/>
      <c r="G21" s="133"/>
    </row>
    <row r="22" spans="1:7" s="73" customFormat="1" ht="24.75" customHeight="1">
      <c r="A22" s="153" t="s">
        <v>187</v>
      </c>
      <c r="B22" s="154"/>
      <c r="C22" s="118"/>
      <c r="D22" s="109"/>
      <c r="E22" s="109"/>
      <c r="F22" s="109"/>
      <c r="G22" s="133"/>
    </row>
    <row r="23" spans="1:8" s="78" customFormat="1" ht="108.75" customHeight="1">
      <c r="A23" s="148" t="s">
        <v>209</v>
      </c>
      <c r="B23" s="149"/>
      <c r="C23" s="149"/>
      <c r="D23" s="149"/>
      <c r="E23" s="149"/>
      <c r="F23" s="149"/>
      <c r="G23" s="149"/>
      <c r="H23" s="150"/>
    </row>
    <row r="24" spans="1:8" ht="136.5" customHeight="1">
      <c r="A24" s="147" t="s">
        <v>212</v>
      </c>
      <c r="B24" s="129" t="s">
        <v>215</v>
      </c>
      <c r="C24" s="129" t="s">
        <v>179</v>
      </c>
      <c r="D24" s="130" t="s">
        <v>180</v>
      </c>
      <c r="E24" s="129" t="s">
        <v>203</v>
      </c>
      <c r="F24" s="129" t="s">
        <v>181</v>
      </c>
      <c r="G24" s="134" t="s">
        <v>204</v>
      </c>
      <c r="H24" s="144" t="s">
        <v>206</v>
      </c>
    </row>
    <row r="25" spans="1:8" s="137" customFormat="1" ht="15">
      <c r="A25" s="120" t="s">
        <v>211</v>
      </c>
      <c r="B25" s="135" t="s">
        <v>216</v>
      </c>
      <c r="C25" s="135">
        <v>4200</v>
      </c>
      <c r="D25" s="136" t="s">
        <v>182</v>
      </c>
      <c r="E25" s="135" t="s">
        <v>137</v>
      </c>
      <c r="F25" s="135" t="s">
        <v>201</v>
      </c>
      <c r="G25" s="142" t="s">
        <v>202</v>
      </c>
      <c r="H25" s="143" t="s">
        <v>207</v>
      </c>
    </row>
    <row r="26" spans="1:8" ht="12.75">
      <c r="A26" s="76"/>
      <c r="B26" s="146"/>
      <c r="C26" s="77"/>
      <c r="D26" s="77"/>
      <c r="E26" s="77"/>
      <c r="F26" s="146"/>
      <c r="G26" s="76"/>
      <c r="H26" s="76"/>
    </row>
    <row r="27" spans="1:8" ht="12.75">
      <c r="A27" s="76"/>
      <c r="B27" s="77"/>
      <c r="C27" s="77"/>
      <c r="D27" s="77"/>
      <c r="E27" s="77"/>
      <c r="F27" s="77"/>
      <c r="G27" s="76"/>
      <c r="H27" s="76"/>
    </row>
    <row r="28" spans="1:8" ht="12.75">
      <c r="A28" s="76"/>
      <c r="B28" s="77"/>
      <c r="C28" s="77"/>
      <c r="D28" s="77"/>
      <c r="E28" s="77"/>
      <c r="F28" s="77"/>
      <c r="G28" s="76"/>
      <c r="H28" s="76"/>
    </row>
    <row r="29" spans="1:8" ht="12.75">
      <c r="A29" s="76"/>
      <c r="B29" s="77"/>
      <c r="C29" s="77"/>
      <c r="D29" s="77"/>
      <c r="E29" s="77"/>
      <c r="F29" s="77"/>
      <c r="G29" s="76"/>
      <c r="H29" s="76"/>
    </row>
    <row r="30" spans="1:8" ht="12.75">
      <c r="A30" s="76"/>
      <c r="B30" s="77"/>
      <c r="C30" s="77"/>
      <c r="D30" s="77"/>
      <c r="E30" s="77"/>
      <c r="F30" s="77"/>
      <c r="G30" s="76"/>
      <c r="H30" s="76"/>
    </row>
    <row r="31" spans="1:8" ht="12.75">
      <c r="A31" s="76"/>
      <c r="B31" s="77"/>
      <c r="C31" s="77"/>
      <c r="D31" s="77"/>
      <c r="E31" s="77"/>
      <c r="F31" s="77"/>
      <c r="G31" s="76"/>
      <c r="H31" s="76"/>
    </row>
    <row r="32" spans="1:8" ht="12.75">
      <c r="A32" s="76"/>
      <c r="B32" s="77"/>
      <c r="C32" s="77"/>
      <c r="D32" s="77"/>
      <c r="E32" s="77"/>
      <c r="F32" s="77"/>
      <c r="G32" s="76"/>
      <c r="H32" s="76"/>
    </row>
    <row r="33" spans="1:8" ht="12.75">
      <c r="A33" s="76"/>
      <c r="B33" s="77"/>
      <c r="C33" s="77"/>
      <c r="D33" s="77"/>
      <c r="E33" s="77"/>
      <c r="F33" s="77"/>
      <c r="G33" s="76"/>
      <c r="H33" s="76"/>
    </row>
    <row r="34" spans="1:8" ht="12.75">
      <c r="A34" s="76"/>
      <c r="B34" s="77"/>
      <c r="C34" s="77"/>
      <c r="D34" s="77"/>
      <c r="E34" s="77"/>
      <c r="F34" s="77"/>
      <c r="G34" s="76"/>
      <c r="H34" s="76"/>
    </row>
    <row r="35" spans="1:8" ht="12.75">
      <c r="A35" s="76"/>
      <c r="B35" s="77"/>
      <c r="C35" s="77"/>
      <c r="D35" s="77"/>
      <c r="E35" s="77"/>
      <c r="F35" s="77"/>
      <c r="G35" s="76"/>
      <c r="H35" s="76"/>
    </row>
    <row r="36" spans="1:8" ht="12.75">
      <c r="A36" s="76"/>
      <c r="B36" s="77"/>
      <c r="C36" s="77"/>
      <c r="D36" s="77"/>
      <c r="E36" s="77"/>
      <c r="F36" s="77"/>
      <c r="G36" s="76"/>
      <c r="H36" s="76"/>
    </row>
    <row r="37" spans="1:8" ht="12.75">
      <c r="A37" s="76"/>
      <c r="B37" s="77"/>
      <c r="C37" s="77"/>
      <c r="D37" s="77"/>
      <c r="E37" s="77"/>
      <c r="F37" s="77"/>
      <c r="G37" s="76"/>
      <c r="H37" s="76"/>
    </row>
    <row r="38" spans="1:8" ht="12.75">
      <c r="A38" s="76"/>
      <c r="B38" s="77"/>
      <c r="C38" s="77"/>
      <c r="D38" s="77"/>
      <c r="E38" s="77"/>
      <c r="F38" s="77"/>
      <c r="G38" s="76"/>
      <c r="H38" s="76"/>
    </row>
    <row r="39" spans="1:8" ht="12.75">
      <c r="A39" s="76"/>
      <c r="B39" s="77"/>
      <c r="C39" s="77"/>
      <c r="D39" s="77"/>
      <c r="E39" s="77"/>
      <c r="F39" s="77"/>
      <c r="G39" s="76"/>
      <c r="H39" s="76"/>
    </row>
    <row r="40" spans="1:8" ht="12.75">
      <c r="A40" s="76"/>
      <c r="B40" s="77"/>
      <c r="C40" s="77"/>
      <c r="D40" s="77"/>
      <c r="E40" s="77"/>
      <c r="F40" s="77"/>
      <c r="G40" s="76"/>
      <c r="H40" s="76"/>
    </row>
    <row r="41" spans="1:8" ht="12.75">
      <c r="A41" s="76"/>
      <c r="B41" s="77"/>
      <c r="C41" s="77"/>
      <c r="D41" s="77"/>
      <c r="E41" s="77"/>
      <c r="F41" s="77"/>
      <c r="G41" s="76"/>
      <c r="H41" s="76"/>
    </row>
    <row r="42" spans="1:8" ht="12.75">
      <c r="A42" s="76"/>
      <c r="B42" s="77"/>
      <c r="C42" s="77"/>
      <c r="D42" s="77"/>
      <c r="E42" s="77"/>
      <c r="F42" s="77"/>
      <c r="G42" s="76"/>
      <c r="H42" s="76"/>
    </row>
    <row r="43" spans="1:8" ht="12.75">
      <c r="A43" s="79"/>
      <c r="B43" s="80"/>
      <c r="C43" s="80"/>
      <c r="D43" s="80"/>
      <c r="E43" s="80"/>
      <c r="F43" s="80"/>
      <c r="G43" s="76"/>
      <c r="H43" s="76"/>
    </row>
    <row r="44" spans="1:8" ht="12.75">
      <c r="A44" s="76"/>
      <c r="B44" s="77"/>
      <c r="C44" s="77"/>
      <c r="D44" s="77"/>
      <c r="E44" s="77"/>
      <c r="F44" s="77"/>
      <c r="G44" s="76"/>
      <c r="H44" s="138"/>
    </row>
    <row r="45" spans="1:8" ht="12.75">
      <c r="A45" s="76"/>
      <c r="B45" s="76"/>
      <c r="C45" s="76"/>
      <c r="D45" s="76"/>
      <c r="E45" s="76"/>
      <c r="F45" s="76"/>
      <c r="G45" s="76"/>
      <c r="H45" s="138"/>
    </row>
    <row r="46" spans="1:8" ht="12.75">
      <c r="A46" s="76"/>
      <c r="B46" s="76"/>
      <c r="C46" s="76"/>
      <c r="D46" s="76"/>
      <c r="E46" s="76"/>
      <c r="F46" s="76"/>
      <c r="G46" s="76"/>
      <c r="H46" s="138"/>
    </row>
    <row r="47" spans="1:8" ht="12.75">
      <c r="A47" s="76"/>
      <c r="B47" s="76"/>
      <c r="C47" s="76"/>
      <c r="D47" s="76"/>
      <c r="E47" s="76"/>
      <c r="F47" s="76"/>
      <c r="G47" s="76"/>
      <c r="H47" s="138"/>
    </row>
    <row r="48" spans="1:8" ht="12.75">
      <c r="A48" s="76"/>
      <c r="B48" s="76"/>
      <c r="C48" s="76"/>
      <c r="D48" s="76"/>
      <c r="E48" s="76"/>
      <c r="F48" s="76"/>
      <c r="G48" s="76"/>
      <c r="H48" s="138"/>
    </row>
    <row r="49" spans="1:8" ht="12.75">
      <c r="A49" s="76"/>
      <c r="B49" s="76"/>
      <c r="C49" s="76"/>
      <c r="D49" s="76"/>
      <c r="E49" s="76"/>
      <c r="F49" s="76"/>
      <c r="G49" s="76"/>
      <c r="H49" s="138"/>
    </row>
    <row r="50" spans="1:8" ht="12.75">
      <c r="A50" s="76"/>
      <c r="B50" s="76"/>
      <c r="C50" s="76"/>
      <c r="D50" s="76"/>
      <c r="E50" s="76"/>
      <c r="F50" s="76"/>
      <c r="G50" s="76"/>
      <c r="H50" s="138"/>
    </row>
    <row r="51" spans="1:8" ht="12.75">
      <c r="A51" s="76"/>
      <c r="B51" s="76"/>
      <c r="C51" s="76"/>
      <c r="D51" s="76"/>
      <c r="E51" s="76"/>
      <c r="F51" s="76"/>
      <c r="G51" s="76"/>
      <c r="H51" s="138"/>
    </row>
    <row r="52" spans="1:8" ht="12.75">
      <c r="A52" s="76"/>
      <c r="B52" s="76"/>
      <c r="C52" s="76"/>
      <c r="D52" s="76"/>
      <c r="E52" s="76"/>
      <c r="F52" s="76"/>
      <c r="G52" s="76"/>
      <c r="H52" s="138"/>
    </row>
    <row r="53" spans="1:8" ht="12.75">
      <c r="A53" s="76"/>
      <c r="B53" s="76"/>
      <c r="C53" s="76"/>
      <c r="D53" s="76"/>
      <c r="E53" s="76"/>
      <c r="F53" s="76"/>
      <c r="G53" s="76"/>
      <c r="H53" s="138"/>
    </row>
    <row r="54" spans="1:8" ht="12.75">
      <c r="A54" s="76"/>
      <c r="B54" s="76"/>
      <c r="C54" s="76"/>
      <c r="D54" s="76"/>
      <c r="E54" s="76"/>
      <c r="F54" s="76"/>
      <c r="G54" s="76"/>
      <c r="H54" s="138"/>
    </row>
    <row r="55" spans="1:8" ht="12.75">
      <c r="A55" s="76"/>
      <c r="B55" s="76"/>
      <c r="C55" s="76"/>
      <c r="D55" s="76"/>
      <c r="E55" s="76"/>
      <c r="F55" s="76"/>
      <c r="G55" s="76"/>
      <c r="H55" s="138"/>
    </row>
    <row r="56" spans="1:8" ht="12.75">
      <c r="A56" s="76"/>
      <c r="B56" s="76"/>
      <c r="C56" s="76"/>
      <c r="D56" s="76"/>
      <c r="E56" s="76"/>
      <c r="F56" s="76"/>
      <c r="G56" s="76"/>
      <c r="H56" s="138"/>
    </row>
    <row r="57" spans="1:8" ht="12.75">
      <c r="A57" s="76"/>
      <c r="B57" s="76"/>
      <c r="C57" s="76"/>
      <c r="D57" s="76"/>
      <c r="E57" s="76"/>
      <c r="F57" s="76"/>
      <c r="G57" s="76"/>
      <c r="H57" s="138"/>
    </row>
    <row r="58" spans="1:8" ht="12.75">
      <c r="A58" s="76"/>
      <c r="B58" s="76"/>
      <c r="C58" s="76"/>
      <c r="D58" s="76"/>
      <c r="E58" s="76"/>
      <c r="F58" s="76"/>
      <c r="G58" s="76"/>
      <c r="H58" s="138"/>
    </row>
    <row r="59" spans="1:8" ht="12.75">
      <c r="A59" s="76"/>
      <c r="B59" s="76"/>
      <c r="C59" s="76"/>
      <c r="D59" s="76"/>
      <c r="E59" s="76"/>
      <c r="F59" s="76"/>
      <c r="G59" s="76"/>
      <c r="H59" s="138"/>
    </row>
    <row r="60" spans="1:8" ht="12.75">
      <c r="A60" s="76"/>
      <c r="B60" s="76"/>
      <c r="C60" s="76"/>
      <c r="D60" s="76"/>
      <c r="E60" s="76"/>
      <c r="F60" s="76"/>
      <c r="G60" s="76"/>
      <c r="H60" s="138"/>
    </row>
    <row r="61" spans="1:8" ht="12.75">
      <c r="A61" s="76"/>
      <c r="B61" s="76"/>
      <c r="C61" s="76"/>
      <c r="D61" s="76"/>
      <c r="E61" s="76"/>
      <c r="F61" s="76"/>
      <c r="G61" s="76"/>
      <c r="H61" s="138"/>
    </row>
    <row r="62" spans="1:8" ht="12.75">
      <c r="A62" s="76"/>
      <c r="B62" s="76"/>
      <c r="C62" s="76"/>
      <c r="D62" s="76"/>
      <c r="E62" s="76"/>
      <c r="F62" s="76"/>
      <c r="G62" s="76"/>
      <c r="H62" s="138"/>
    </row>
    <row r="63" spans="1:8" ht="12.75">
      <c r="A63" s="76"/>
      <c r="B63" s="76"/>
      <c r="C63" s="76"/>
      <c r="D63" s="76"/>
      <c r="E63" s="76"/>
      <c r="F63" s="76"/>
      <c r="G63" s="76"/>
      <c r="H63" s="138"/>
    </row>
    <row r="64" spans="1:8" ht="12.75">
      <c r="A64" s="76"/>
      <c r="B64" s="76"/>
      <c r="C64" s="76"/>
      <c r="D64" s="76"/>
      <c r="E64" s="76"/>
      <c r="F64" s="76"/>
      <c r="G64" s="76"/>
      <c r="H64" s="138"/>
    </row>
    <row r="65" spans="1:8" ht="12.75">
      <c r="A65" s="76"/>
      <c r="B65" s="76"/>
      <c r="C65" s="76"/>
      <c r="D65" s="76"/>
      <c r="E65" s="76"/>
      <c r="F65" s="76"/>
      <c r="G65" s="76"/>
      <c r="H65" s="138"/>
    </row>
    <row r="66" spans="1:8" ht="12.75">
      <c r="A66" s="76"/>
      <c r="B66" s="76"/>
      <c r="C66" s="76"/>
      <c r="D66" s="76"/>
      <c r="E66" s="76"/>
      <c r="F66" s="76"/>
      <c r="G66" s="76"/>
      <c r="H66" s="138"/>
    </row>
    <row r="67" spans="1:8" ht="12.75">
      <c r="A67" s="76"/>
      <c r="B67" s="76"/>
      <c r="C67" s="76"/>
      <c r="D67" s="76"/>
      <c r="E67" s="76"/>
      <c r="F67" s="76"/>
      <c r="G67" s="76"/>
      <c r="H67" s="138"/>
    </row>
    <row r="68" spans="1:8" ht="12.75">
      <c r="A68" s="76"/>
      <c r="B68" s="76"/>
      <c r="C68" s="76"/>
      <c r="D68" s="76"/>
      <c r="E68" s="76"/>
      <c r="F68" s="76"/>
      <c r="G68" s="76"/>
      <c r="H68" s="138"/>
    </row>
    <row r="69" spans="1:8" ht="12.75">
      <c r="A69" s="76"/>
      <c r="B69" s="76"/>
      <c r="C69" s="76"/>
      <c r="D69" s="76"/>
      <c r="E69" s="76"/>
      <c r="F69" s="76"/>
      <c r="G69" s="76"/>
      <c r="H69" s="138"/>
    </row>
    <row r="70" spans="1:8" ht="12.75">
      <c r="A70" s="76"/>
      <c r="B70" s="76"/>
      <c r="C70" s="76"/>
      <c r="D70" s="76"/>
      <c r="E70" s="76"/>
      <c r="F70" s="76"/>
      <c r="G70" s="76"/>
      <c r="H70" s="138"/>
    </row>
    <row r="71" spans="1:8" ht="12.75">
      <c r="A71" s="76"/>
      <c r="B71" s="76"/>
      <c r="C71" s="76"/>
      <c r="D71" s="76"/>
      <c r="E71" s="76"/>
      <c r="F71" s="76"/>
      <c r="G71" s="76"/>
      <c r="H71" s="138"/>
    </row>
    <row r="72" spans="1:8" ht="12.75">
      <c r="A72" s="76"/>
      <c r="B72" s="76"/>
      <c r="C72" s="76"/>
      <c r="D72" s="76"/>
      <c r="E72" s="76"/>
      <c r="F72" s="76"/>
      <c r="G72" s="76"/>
      <c r="H72" s="138"/>
    </row>
    <row r="73" spans="1:8" ht="12.75">
      <c r="A73" s="76"/>
      <c r="B73" s="76"/>
      <c r="C73" s="76"/>
      <c r="D73" s="76"/>
      <c r="E73" s="76"/>
      <c r="F73" s="76"/>
      <c r="G73" s="76"/>
      <c r="H73" s="138"/>
    </row>
    <row r="74" spans="1:8" ht="12.75">
      <c r="A74" s="76"/>
      <c r="B74" s="76"/>
      <c r="C74" s="76"/>
      <c r="D74" s="76"/>
      <c r="E74" s="76"/>
      <c r="F74" s="76"/>
      <c r="G74" s="76"/>
      <c r="H74" s="138"/>
    </row>
  </sheetData>
  <sheetProtection/>
  <mergeCells count="15">
    <mergeCell ref="A1:F1"/>
    <mergeCell ref="A2:F2"/>
    <mergeCell ref="A3:F3"/>
    <mergeCell ref="A4:F4"/>
    <mergeCell ref="A5:F5"/>
    <mergeCell ref="A11:F11"/>
    <mergeCell ref="A23:H23"/>
    <mergeCell ref="A19:B19"/>
    <mergeCell ref="A22:B22"/>
    <mergeCell ref="A20:B20"/>
    <mergeCell ref="A21:B21"/>
    <mergeCell ref="A10:F10"/>
    <mergeCell ref="A16:B16"/>
    <mergeCell ref="A17:B17"/>
    <mergeCell ref="A18:B18"/>
  </mergeCells>
  <printOptions/>
  <pageMargins left="0.7874015748031497" right="0.7874015748031497" top="0.3937007874015748" bottom="0.3937007874015748" header="0.5118110236220472" footer="0.5118110236220472"/>
  <pageSetup blackAndWhite="1" horizontalDpi="120" verticalDpi="120" orientation="landscape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B35"/>
  <sheetViews>
    <sheetView tabSelected="1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:C4"/>
    </sheetView>
  </sheetViews>
  <sheetFormatPr defaultColWidth="9.125" defaultRowHeight="12.75"/>
  <cols>
    <col min="1" max="1" width="13.875" style="16" customWidth="1"/>
    <col min="2" max="2" width="10.875" style="16" customWidth="1"/>
    <col min="3" max="3" width="17.50390625" style="16" customWidth="1"/>
    <col min="4" max="4" width="10.50390625" style="16" customWidth="1"/>
    <col min="5" max="5" width="9.00390625" style="16" customWidth="1"/>
    <col min="6" max="6" width="8.875" style="16" customWidth="1"/>
    <col min="7" max="7" width="8.625" style="16" customWidth="1"/>
    <col min="8" max="8" width="8.50390625" style="16" customWidth="1"/>
    <col min="9" max="9" width="8.875" style="16" customWidth="1"/>
    <col min="10" max="10" width="7.50390625" style="16" customWidth="1"/>
    <col min="11" max="11" width="8.625" style="16" customWidth="1"/>
    <col min="12" max="12" width="17.00390625" style="16" customWidth="1"/>
    <col min="13" max="15" width="10.50390625" style="16" bestFit="1" customWidth="1"/>
    <col min="16" max="16" width="8.125" style="16" bestFit="1" customWidth="1"/>
    <col min="17" max="17" width="10.50390625" style="16" bestFit="1" customWidth="1"/>
    <col min="18" max="22" width="11.50390625" style="16" bestFit="1" customWidth="1"/>
    <col min="23" max="23" width="9.375" style="16" bestFit="1" customWidth="1"/>
    <col min="24" max="24" width="11.50390625" style="16" bestFit="1" customWidth="1"/>
    <col min="25" max="29" width="16.00390625" style="16" bestFit="1" customWidth="1"/>
    <col min="30" max="30" width="13.50390625" style="16" bestFit="1" customWidth="1"/>
    <col min="31" max="31" width="16.00390625" style="16" bestFit="1" customWidth="1"/>
    <col min="32" max="36" width="17.625" style="16" bestFit="1" customWidth="1"/>
    <col min="37" max="37" width="15.50390625" style="16" bestFit="1" customWidth="1"/>
    <col min="38" max="39" width="17.625" style="16" bestFit="1" customWidth="1"/>
    <col min="40" max="43" width="17.125" style="16" bestFit="1" customWidth="1"/>
    <col min="44" max="44" width="14.50390625" style="16" bestFit="1" customWidth="1"/>
    <col min="45" max="45" width="17.125" style="16" bestFit="1" customWidth="1"/>
    <col min="46" max="47" width="14.50390625" style="16" bestFit="1" customWidth="1"/>
    <col min="48" max="48" width="14.00390625" style="16" bestFit="1" customWidth="1"/>
    <col min="49" max="49" width="14.50390625" style="16" bestFit="1" customWidth="1"/>
    <col min="50" max="50" width="14.00390625" style="16" bestFit="1" customWidth="1"/>
    <col min="51" max="51" width="12.375" style="16" bestFit="1" customWidth="1"/>
    <col min="52" max="52" width="14.00390625" style="16" bestFit="1" customWidth="1"/>
    <col min="53" max="53" width="18.00390625" style="16" bestFit="1" customWidth="1"/>
    <col min="54" max="54" width="18.50390625" style="16" bestFit="1" customWidth="1"/>
    <col min="55" max="55" width="18.00390625" style="16" bestFit="1" customWidth="1"/>
    <col min="56" max="56" width="13.875" style="16" bestFit="1" customWidth="1"/>
    <col min="57" max="57" width="14.50390625" style="16" bestFit="1" customWidth="1"/>
    <col min="58" max="60" width="13.875" style="16" bestFit="1" customWidth="1"/>
    <col min="61" max="61" width="12.125" style="16" bestFit="1" customWidth="1"/>
    <col min="62" max="62" width="13.875" style="16" bestFit="1" customWidth="1"/>
    <col min="63" max="63" width="11.50390625" style="16" bestFit="1" customWidth="1"/>
    <col min="64" max="64" width="12.125" style="16" bestFit="1" customWidth="1"/>
    <col min="65" max="65" width="11.50390625" style="16" bestFit="1" customWidth="1"/>
    <col min="66" max="67" width="12.125" style="16" bestFit="1" customWidth="1"/>
    <col min="68" max="68" width="10.50390625" style="16" bestFit="1" customWidth="1"/>
    <col min="69" max="69" width="11.50390625" style="16" bestFit="1" customWidth="1"/>
    <col min="70" max="70" width="16.375" style="16" bestFit="1" customWidth="1"/>
    <col min="71" max="71" width="16.875" style="16" bestFit="1" customWidth="1"/>
    <col min="72" max="74" width="16.375" style="16" bestFit="1" customWidth="1"/>
    <col min="75" max="75" width="14.50390625" style="16" bestFit="1" customWidth="1"/>
    <col min="76" max="76" width="16.375" style="16" bestFit="1" customWidth="1"/>
    <col min="77" max="81" width="17.625" style="16" bestFit="1" customWidth="1"/>
    <col min="82" max="82" width="16.00390625" style="16" bestFit="1" customWidth="1"/>
    <col min="83" max="83" width="17.625" style="16" bestFit="1" customWidth="1"/>
    <col min="84" max="88" width="12.125" style="16" bestFit="1" customWidth="1"/>
    <col min="89" max="89" width="9.875" style="16" bestFit="1" customWidth="1"/>
    <col min="90" max="90" width="12.125" style="16" bestFit="1" customWidth="1"/>
    <col min="91" max="95" width="11.00390625" style="16" bestFit="1" customWidth="1"/>
    <col min="96" max="96" width="8.625" style="16" bestFit="1" customWidth="1"/>
    <col min="97" max="97" width="11.00390625" style="16" bestFit="1" customWidth="1"/>
    <col min="98" max="102" width="18.875" style="16" bestFit="1" customWidth="1"/>
    <col min="103" max="103" width="21.875" style="16" bestFit="1" customWidth="1"/>
    <col min="104" max="104" width="31.125" style="16" bestFit="1" customWidth="1"/>
    <col min="105" max="132" width="18.875" style="16" bestFit="1" customWidth="1"/>
    <col min="133" max="16384" width="9.125" style="16" customWidth="1"/>
  </cols>
  <sheetData>
    <row r="1" spans="1:132" s="115" customFormat="1" ht="10.5" thickBot="1">
      <c r="A1" s="18"/>
      <c r="B1" s="34" t="s">
        <v>169</v>
      </c>
      <c r="C1" s="53"/>
      <c r="D1" s="110">
        <f aca="true" t="shared" si="0" ref="D1:J1">D5</f>
        <v>0</v>
      </c>
      <c r="E1" s="110">
        <f t="shared" si="0"/>
        <v>0</v>
      </c>
      <c r="F1" s="110">
        <f t="shared" si="0"/>
        <v>0</v>
      </c>
      <c r="G1" s="110">
        <f t="shared" si="0"/>
        <v>0</v>
      </c>
      <c r="H1" s="110">
        <f t="shared" si="0"/>
        <v>0</v>
      </c>
      <c r="I1" s="110">
        <f t="shared" si="0"/>
        <v>0</v>
      </c>
      <c r="J1" s="110">
        <f t="shared" si="0"/>
        <v>0</v>
      </c>
      <c r="K1" s="110">
        <f aca="true" t="shared" si="1" ref="K1:Q1">D8</f>
        <v>0</v>
      </c>
      <c r="L1" s="110">
        <f t="shared" si="1"/>
        <v>0</v>
      </c>
      <c r="M1" s="110">
        <f t="shared" si="1"/>
        <v>0</v>
      </c>
      <c r="N1" s="110">
        <f t="shared" si="1"/>
        <v>0</v>
      </c>
      <c r="O1" s="110">
        <f t="shared" si="1"/>
        <v>0</v>
      </c>
      <c r="P1" s="110">
        <f t="shared" si="1"/>
        <v>0</v>
      </c>
      <c r="Q1" s="110">
        <f t="shared" si="1"/>
        <v>0</v>
      </c>
      <c r="R1" s="110">
        <f aca="true" t="shared" si="2" ref="R1:X1">D9</f>
        <v>0</v>
      </c>
      <c r="S1" s="110">
        <f t="shared" si="2"/>
        <v>0</v>
      </c>
      <c r="T1" s="110">
        <f t="shared" si="2"/>
        <v>0</v>
      </c>
      <c r="U1" s="110">
        <f t="shared" si="2"/>
        <v>0</v>
      </c>
      <c r="V1" s="110">
        <f t="shared" si="2"/>
        <v>0</v>
      </c>
      <c r="W1" s="110">
        <f t="shared" si="2"/>
        <v>0</v>
      </c>
      <c r="X1" s="110">
        <f t="shared" si="2"/>
        <v>0</v>
      </c>
      <c r="Y1" s="110">
        <f aca="true" t="shared" si="3" ref="Y1:AE1">D10</f>
        <v>0</v>
      </c>
      <c r="Z1" s="110">
        <f t="shared" si="3"/>
        <v>0</v>
      </c>
      <c r="AA1" s="110">
        <f t="shared" si="3"/>
        <v>0</v>
      </c>
      <c r="AB1" s="110">
        <f t="shared" si="3"/>
        <v>0</v>
      </c>
      <c r="AC1" s="110">
        <f t="shared" si="3"/>
        <v>0</v>
      </c>
      <c r="AD1" s="110">
        <f t="shared" si="3"/>
        <v>0</v>
      </c>
      <c r="AE1" s="110">
        <f t="shared" si="3"/>
        <v>0</v>
      </c>
      <c r="AF1" s="110">
        <f aca="true" t="shared" si="4" ref="AF1:AL1">D11</f>
        <v>0</v>
      </c>
      <c r="AG1" s="110">
        <f t="shared" si="4"/>
        <v>0</v>
      </c>
      <c r="AH1" s="110">
        <f t="shared" si="4"/>
        <v>0</v>
      </c>
      <c r="AI1" s="110">
        <f t="shared" si="4"/>
        <v>0</v>
      </c>
      <c r="AJ1" s="110">
        <f t="shared" si="4"/>
        <v>0</v>
      </c>
      <c r="AK1" s="110">
        <f t="shared" si="4"/>
        <v>0</v>
      </c>
      <c r="AL1" s="110">
        <f t="shared" si="4"/>
        <v>0</v>
      </c>
      <c r="AM1" s="110">
        <f aca="true" t="shared" si="5" ref="AM1:AS1">D14</f>
        <v>0</v>
      </c>
      <c r="AN1" s="110">
        <f t="shared" si="5"/>
        <v>0</v>
      </c>
      <c r="AO1" s="110">
        <f t="shared" si="5"/>
        <v>0</v>
      </c>
      <c r="AP1" s="110">
        <f t="shared" si="5"/>
        <v>0</v>
      </c>
      <c r="AQ1" s="110">
        <f t="shared" si="5"/>
        <v>0</v>
      </c>
      <c r="AR1" s="110">
        <f t="shared" si="5"/>
        <v>0</v>
      </c>
      <c r="AS1" s="110">
        <f t="shared" si="5"/>
        <v>0</v>
      </c>
      <c r="AT1" s="110">
        <f aca="true" t="shared" si="6" ref="AT1:AZ1">D13</f>
        <v>0</v>
      </c>
      <c r="AU1" s="110">
        <f t="shared" si="6"/>
        <v>0</v>
      </c>
      <c r="AV1" s="110">
        <f t="shared" si="6"/>
        <v>0</v>
      </c>
      <c r="AW1" s="110">
        <f t="shared" si="6"/>
        <v>0</v>
      </c>
      <c r="AX1" s="110">
        <f t="shared" si="6"/>
        <v>0</v>
      </c>
      <c r="AY1" s="110">
        <f t="shared" si="6"/>
        <v>0</v>
      </c>
      <c r="AZ1" s="110">
        <f t="shared" si="6"/>
        <v>0</v>
      </c>
      <c r="BA1" s="110">
        <f>D15</f>
        <v>0</v>
      </c>
      <c r="BB1" s="110">
        <f>E15</f>
        <v>0</v>
      </c>
      <c r="BC1" s="110">
        <f>F15</f>
        <v>0</v>
      </c>
      <c r="BD1" s="110">
        <f aca="true" t="shared" si="7" ref="BD1:BJ1">D16</f>
        <v>0</v>
      </c>
      <c r="BE1" s="110">
        <f t="shared" si="7"/>
        <v>0</v>
      </c>
      <c r="BF1" s="110">
        <f t="shared" si="7"/>
        <v>0</v>
      </c>
      <c r="BG1" s="110">
        <f t="shared" si="7"/>
        <v>0</v>
      </c>
      <c r="BH1" s="110">
        <f t="shared" si="7"/>
        <v>0</v>
      </c>
      <c r="BI1" s="110">
        <f t="shared" si="7"/>
        <v>0</v>
      </c>
      <c r="BJ1" s="110">
        <f t="shared" si="7"/>
        <v>0</v>
      </c>
      <c r="BK1" s="110">
        <f aca="true" t="shared" si="8" ref="BK1:BQ1">D17</f>
        <v>0</v>
      </c>
      <c r="BL1" s="110">
        <f t="shared" si="8"/>
        <v>0</v>
      </c>
      <c r="BM1" s="110">
        <f t="shared" si="8"/>
        <v>0</v>
      </c>
      <c r="BN1" s="110">
        <f t="shared" si="8"/>
        <v>0</v>
      </c>
      <c r="BO1" s="110">
        <f t="shared" si="8"/>
        <v>0</v>
      </c>
      <c r="BP1" s="110">
        <f t="shared" si="8"/>
        <v>0</v>
      </c>
      <c r="BQ1" s="110">
        <f t="shared" si="8"/>
        <v>0</v>
      </c>
      <c r="BR1" s="110">
        <f aca="true" t="shared" si="9" ref="BR1:BX1">D18</f>
        <v>0</v>
      </c>
      <c r="BS1" s="110">
        <f t="shared" si="9"/>
        <v>0</v>
      </c>
      <c r="BT1" s="110">
        <f t="shared" si="9"/>
        <v>0</v>
      </c>
      <c r="BU1" s="110">
        <f t="shared" si="9"/>
        <v>0</v>
      </c>
      <c r="BV1" s="110">
        <f t="shared" si="9"/>
        <v>0</v>
      </c>
      <c r="BW1" s="110">
        <f t="shared" si="9"/>
        <v>0</v>
      </c>
      <c r="BX1" s="110">
        <f t="shared" si="9"/>
        <v>0</v>
      </c>
      <c r="BY1" s="110">
        <f aca="true" t="shared" si="10" ref="BY1:CE1">D20</f>
        <v>0</v>
      </c>
      <c r="BZ1" s="110">
        <f t="shared" si="10"/>
        <v>0</v>
      </c>
      <c r="CA1" s="110">
        <f t="shared" si="10"/>
        <v>0</v>
      </c>
      <c r="CB1" s="110">
        <f t="shared" si="10"/>
        <v>0</v>
      </c>
      <c r="CC1" s="110">
        <f t="shared" si="10"/>
        <v>0</v>
      </c>
      <c r="CD1" s="110">
        <f t="shared" si="10"/>
        <v>0</v>
      </c>
      <c r="CE1" s="110">
        <f t="shared" si="10"/>
        <v>0</v>
      </c>
      <c r="CF1" s="110">
        <f aca="true" t="shared" si="11" ref="CF1:CL1">D21</f>
        <v>0</v>
      </c>
      <c r="CG1" s="110">
        <f t="shared" si="11"/>
        <v>0</v>
      </c>
      <c r="CH1" s="110">
        <f t="shared" si="11"/>
        <v>0</v>
      </c>
      <c r="CI1" s="110">
        <f t="shared" si="11"/>
        <v>0</v>
      </c>
      <c r="CJ1" s="110">
        <f t="shared" si="11"/>
        <v>0</v>
      </c>
      <c r="CK1" s="110">
        <f t="shared" si="11"/>
        <v>0</v>
      </c>
      <c r="CL1" s="111">
        <f t="shared" si="11"/>
        <v>0</v>
      </c>
      <c r="CM1" s="110">
        <f aca="true" t="shared" si="12" ref="CM1:CS1">D23</f>
        <v>0</v>
      </c>
      <c r="CN1" s="110">
        <f t="shared" si="12"/>
        <v>0</v>
      </c>
      <c r="CO1" s="110">
        <f t="shared" si="12"/>
        <v>0</v>
      </c>
      <c r="CP1" s="110">
        <f t="shared" si="12"/>
        <v>0</v>
      </c>
      <c r="CQ1" s="110">
        <f t="shared" si="12"/>
        <v>0</v>
      </c>
      <c r="CR1" s="110">
        <f t="shared" si="12"/>
        <v>0</v>
      </c>
      <c r="CS1" s="110">
        <f t="shared" si="12"/>
        <v>0</v>
      </c>
      <c r="CT1" s="110" t="e">
        <f>K29</f>
        <v>#DIV/0!</v>
      </c>
      <c r="CU1" s="110" t="e">
        <f>K30</f>
        <v>#DIV/0!</v>
      </c>
      <c r="CV1" s="110" t="e">
        <f>K31</f>
        <v>#DIV/0!</v>
      </c>
      <c r="CW1" s="110" t="e">
        <f>D32</f>
        <v>#DIV/0!</v>
      </c>
      <c r="CX1" s="110" t="e">
        <f>D33</f>
        <v>#DIV/0!</v>
      </c>
      <c r="CY1" s="110" t="e">
        <f>D34</f>
        <v>#DIV/0!</v>
      </c>
      <c r="CZ1" s="112" t="e">
        <f>D35</f>
        <v>#DIV/0!</v>
      </c>
      <c r="DA1" s="110" t="e">
        <f aca="true" t="shared" si="13" ref="DA1:DG1">D31</f>
        <v>#DIV/0!</v>
      </c>
      <c r="DB1" s="110" t="e">
        <f t="shared" si="13"/>
        <v>#DIV/0!</v>
      </c>
      <c r="DC1" s="110" t="e">
        <f t="shared" si="13"/>
        <v>#DIV/0!</v>
      </c>
      <c r="DD1" s="110" t="e">
        <f t="shared" si="13"/>
        <v>#DIV/0!</v>
      </c>
      <c r="DE1" s="110" t="e">
        <f t="shared" si="13"/>
        <v>#DIV/0!</v>
      </c>
      <c r="DF1" s="110" t="e">
        <f t="shared" si="13"/>
        <v>#DIV/0!</v>
      </c>
      <c r="DG1" s="113" t="e">
        <f t="shared" si="13"/>
        <v>#DIV/0!</v>
      </c>
      <c r="DH1" s="110" t="e">
        <f aca="true" t="shared" si="14" ref="DH1:DN1">D30</f>
        <v>#DIV/0!</v>
      </c>
      <c r="DI1" s="110" t="e">
        <f t="shared" si="14"/>
        <v>#DIV/0!</v>
      </c>
      <c r="DJ1" s="110" t="e">
        <f t="shared" si="14"/>
        <v>#DIV/0!</v>
      </c>
      <c r="DK1" s="114" t="e">
        <f t="shared" si="14"/>
        <v>#DIV/0!</v>
      </c>
      <c r="DL1" s="110" t="e">
        <f t="shared" si="14"/>
        <v>#DIV/0!</v>
      </c>
      <c r="DM1" s="111" t="e">
        <f t="shared" si="14"/>
        <v>#DIV/0!</v>
      </c>
      <c r="DN1" s="110" t="e">
        <f t="shared" si="14"/>
        <v>#DIV/0!</v>
      </c>
      <c r="DO1" s="110" t="e">
        <f aca="true" t="shared" si="15" ref="DO1:DU1">D29</f>
        <v>#DIV/0!</v>
      </c>
      <c r="DP1" s="110" t="e">
        <f t="shared" si="15"/>
        <v>#DIV/0!</v>
      </c>
      <c r="DQ1" s="110" t="e">
        <f t="shared" si="15"/>
        <v>#DIV/0!</v>
      </c>
      <c r="DR1" s="110" t="e">
        <f t="shared" si="15"/>
        <v>#DIV/0!</v>
      </c>
      <c r="DS1" s="110" t="e">
        <f t="shared" si="15"/>
        <v>#DIV/0!</v>
      </c>
      <c r="DT1" s="110" t="e">
        <f t="shared" si="15"/>
        <v>#DIV/0!</v>
      </c>
      <c r="DU1" s="110" t="e">
        <f t="shared" si="15"/>
        <v>#DIV/0!</v>
      </c>
      <c r="DV1" s="110" t="e">
        <f aca="true" t="shared" si="16" ref="DV1:EB1">D27</f>
        <v>#DIV/0!</v>
      </c>
      <c r="DW1" s="110" t="e">
        <f t="shared" si="16"/>
        <v>#DIV/0!</v>
      </c>
      <c r="DX1" s="110" t="e">
        <f t="shared" si="16"/>
        <v>#DIV/0!</v>
      </c>
      <c r="DY1" s="110" t="e">
        <f t="shared" si="16"/>
        <v>#DIV/0!</v>
      </c>
      <c r="DZ1" s="110" t="e">
        <f t="shared" si="16"/>
        <v>#DIV/0!</v>
      </c>
      <c r="EA1" s="110" t="e">
        <f t="shared" si="16"/>
        <v>#DIV/0!</v>
      </c>
      <c r="EB1" s="110" t="e">
        <f t="shared" si="16"/>
        <v>#DIV/0!</v>
      </c>
    </row>
    <row r="2" spans="1:132" ht="13.5" thickBot="1">
      <c r="A2" s="35" t="s">
        <v>168</v>
      </c>
      <c r="B2" s="10"/>
      <c r="C2" s="33"/>
      <c r="D2" s="67" t="s">
        <v>0</v>
      </c>
      <c r="E2" s="67" t="s">
        <v>1</v>
      </c>
      <c r="F2" s="67" t="s">
        <v>2</v>
      </c>
      <c r="G2" s="67" t="s">
        <v>3</v>
      </c>
      <c r="H2" s="67" t="s">
        <v>4</v>
      </c>
      <c r="I2" s="67" t="s">
        <v>5</v>
      </c>
      <c r="J2" s="67" t="s">
        <v>6</v>
      </c>
      <c r="K2" s="68" t="s">
        <v>7</v>
      </c>
      <c r="L2" s="67" t="s">
        <v>8</v>
      </c>
      <c r="M2" s="67" t="s">
        <v>9</v>
      </c>
      <c r="N2" s="67" t="s">
        <v>10</v>
      </c>
      <c r="O2" s="67" t="s">
        <v>11</v>
      </c>
      <c r="P2" s="67" t="s">
        <v>12</v>
      </c>
      <c r="Q2" s="67" t="s">
        <v>13</v>
      </c>
      <c r="R2" s="68" t="s">
        <v>14</v>
      </c>
      <c r="S2" s="67" t="s">
        <v>15</v>
      </c>
      <c r="T2" s="67" t="s">
        <v>16</v>
      </c>
      <c r="U2" s="67" t="s">
        <v>17</v>
      </c>
      <c r="V2" s="67" t="s">
        <v>18</v>
      </c>
      <c r="W2" s="67" t="s">
        <v>19</v>
      </c>
      <c r="X2" s="67" t="s">
        <v>20</v>
      </c>
      <c r="Y2" s="68" t="s">
        <v>21</v>
      </c>
      <c r="Z2" s="67" t="s">
        <v>22</v>
      </c>
      <c r="AA2" s="67" t="s">
        <v>23</v>
      </c>
      <c r="AB2" s="67" t="s">
        <v>24</v>
      </c>
      <c r="AC2" s="67" t="s">
        <v>25</v>
      </c>
      <c r="AD2" s="67" t="s">
        <v>26</v>
      </c>
      <c r="AE2" s="67" t="s">
        <v>27</v>
      </c>
      <c r="AF2" s="68" t="s">
        <v>28</v>
      </c>
      <c r="AG2" s="67" t="s">
        <v>29</v>
      </c>
      <c r="AH2" s="67" t="s">
        <v>30</v>
      </c>
      <c r="AI2" s="67" t="s">
        <v>31</v>
      </c>
      <c r="AJ2" s="67" t="s">
        <v>32</v>
      </c>
      <c r="AK2" s="67" t="s">
        <v>33</v>
      </c>
      <c r="AL2" s="67" t="s">
        <v>34</v>
      </c>
      <c r="AM2" s="68" t="s">
        <v>35</v>
      </c>
      <c r="AN2" s="67" t="s">
        <v>36</v>
      </c>
      <c r="AO2" s="67" t="s">
        <v>37</v>
      </c>
      <c r="AP2" s="67" t="s">
        <v>38</v>
      </c>
      <c r="AQ2" s="67" t="s">
        <v>39</v>
      </c>
      <c r="AR2" s="67" t="s">
        <v>40</v>
      </c>
      <c r="AS2" s="67" t="s">
        <v>41</v>
      </c>
      <c r="AT2" s="68" t="s">
        <v>42</v>
      </c>
      <c r="AU2" s="67" t="s">
        <v>43</v>
      </c>
      <c r="AV2" s="67" t="s">
        <v>44</v>
      </c>
      <c r="AW2" s="67" t="s">
        <v>45</v>
      </c>
      <c r="AX2" s="67" t="s">
        <v>46</v>
      </c>
      <c r="AY2" s="67" t="s">
        <v>47</v>
      </c>
      <c r="AZ2" s="67" t="s">
        <v>48</v>
      </c>
      <c r="BA2" s="68" t="s">
        <v>49</v>
      </c>
      <c r="BB2" s="67" t="s">
        <v>50</v>
      </c>
      <c r="BC2" s="67" t="s">
        <v>51</v>
      </c>
      <c r="BD2" s="68" t="s">
        <v>52</v>
      </c>
      <c r="BE2" s="67" t="s">
        <v>53</v>
      </c>
      <c r="BF2" s="67" t="s">
        <v>54</v>
      </c>
      <c r="BG2" s="67" t="s">
        <v>55</v>
      </c>
      <c r="BH2" s="67" t="s">
        <v>56</v>
      </c>
      <c r="BI2" s="67" t="s">
        <v>57</v>
      </c>
      <c r="BJ2" s="67" t="s">
        <v>58</v>
      </c>
      <c r="BK2" s="68" t="s">
        <v>59</v>
      </c>
      <c r="BL2" s="67" t="s">
        <v>60</v>
      </c>
      <c r="BM2" s="67" t="s">
        <v>61</v>
      </c>
      <c r="BN2" s="67" t="s">
        <v>62</v>
      </c>
      <c r="BO2" s="67" t="s">
        <v>63</v>
      </c>
      <c r="BP2" s="67" t="s">
        <v>64</v>
      </c>
      <c r="BQ2" s="67" t="s">
        <v>65</v>
      </c>
      <c r="BR2" s="68" t="s">
        <v>66</v>
      </c>
      <c r="BS2" s="67" t="s">
        <v>67</v>
      </c>
      <c r="BT2" s="67" t="s">
        <v>68</v>
      </c>
      <c r="BU2" s="67" t="s">
        <v>69</v>
      </c>
      <c r="BV2" s="67" t="s">
        <v>70</v>
      </c>
      <c r="BW2" s="67" t="s">
        <v>71</v>
      </c>
      <c r="BX2" s="67" t="s">
        <v>72</v>
      </c>
      <c r="BY2" s="68" t="s">
        <v>73</v>
      </c>
      <c r="BZ2" s="67" t="s">
        <v>74</v>
      </c>
      <c r="CA2" s="67" t="s">
        <v>75</v>
      </c>
      <c r="CB2" s="67" t="s">
        <v>76</v>
      </c>
      <c r="CC2" s="67" t="s">
        <v>77</v>
      </c>
      <c r="CD2" s="67" t="s">
        <v>78</v>
      </c>
      <c r="CE2" s="67" t="s">
        <v>79</v>
      </c>
      <c r="CF2" s="68" t="s">
        <v>80</v>
      </c>
      <c r="CG2" s="67" t="s">
        <v>81</v>
      </c>
      <c r="CH2" s="67" t="s">
        <v>82</v>
      </c>
      <c r="CI2" s="67" t="s">
        <v>83</v>
      </c>
      <c r="CJ2" s="67" t="s">
        <v>84</v>
      </c>
      <c r="CK2" s="67" t="s">
        <v>85</v>
      </c>
      <c r="CL2" s="69" t="s">
        <v>86</v>
      </c>
      <c r="CM2" s="68" t="s">
        <v>87</v>
      </c>
      <c r="CN2" s="67" t="s">
        <v>88</v>
      </c>
      <c r="CO2" s="67" t="s">
        <v>89</v>
      </c>
      <c r="CP2" s="67" t="s">
        <v>90</v>
      </c>
      <c r="CQ2" s="67" t="s">
        <v>91</v>
      </c>
      <c r="CR2" s="67" t="s">
        <v>92</v>
      </c>
      <c r="CS2" s="67" t="s">
        <v>93</v>
      </c>
      <c r="CT2" s="67" t="s">
        <v>94</v>
      </c>
      <c r="CU2" s="67" t="s">
        <v>95</v>
      </c>
      <c r="CV2" s="67" t="s">
        <v>96</v>
      </c>
      <c r="CW2" s="67" t="s">
        <v>97</v>
      </c>
      <c r="CX2" s="67" t="s">
        <v>98</v>
      </c>
      <c r="CY2" s="67" t="s">
        <v>99</v>
      </c>
      <c r="CZ2" s="68" t="s">
        <v>100</v>
      </c>
      <c r="DA2" s="68" t="s">
        <v>101</v>
      </c>
      <c r="DB2" s="67" t="s">
        <v>102</v>
      </c>
      <c r="DC2" s="67" t="s">
        <v>103</v>
      </c>
      <c r="DD2" s="67" t="s">
        <v>104</v>
      </c>
      <c r="DE2" s="67" t="s">
        <v>105</v>
      </c>
      <c r="DF2" s="67" t="s">
        <v>106</v>
      </c>
      <c r="DG2" s="70" t="s">
        <v>107</v>
      </c>
      <c r="DH2" s="68" t="s">
        <v>108</v>
      </c>
      <c r="DI2" s="67" t="s">
        <v>109</v>
      </c>
      <c r="DJ2" s="67" t="s">
        <v>110</v>
      </c>
      <c r="DK2" s="71" t="s">
        <v>111</v>
      </c>
      <c r="DL2" s="67" t="s">
        <v>112</v>
      </c>
      <c r="DM2" s="69" t="s">
        <v>113</v>
      </c>
      <c r="DN2" s="67" t="s">
        <v>114</v>
      </c>
      <c r="DO2" s="68" t="s">
        <v>115</v>
      </c>
      <c r="DP2" s="67" t="s">
        <v>116</v>
      </c>
      <c r="DQ2" s="67" t="s">
        <v>117</v>
      </c>
      <c r="DR2" s="67" t="s">
        <v>118</v>
      </c>
      <c r="DS2" s="67" t="s">
        <v>119</v>
      </c>
      <c r="DT2" s="67" t="s">
        <v>120</v>
      </c>
      <c r="DU2" s="67" t="s">
        <v>121</v>
      </c>
      <c r="DV2" s="68" t="s">
        <v>122</v>
      </c>
      <c r="DW2" s="67" t="s">
        <v>123</v>
      </c>
      <c r="DX2" s="67" t="s">
        <v>124</v>
      </c>
      <c r="DY2" s="67" t="s">
        <v>125</v>
      </c>
      <c r="DZ2" s="67" t="s">
        <v>126</v>
      </c>
      <c r="EA2" s="67" t="s">
        <v>127</v>
      </c>
      <c r="EB2" s="67" t="s">
        <v>128</v>
      </c>
    </row>
    <row r="3" spans="1:103" s="4" customFormat="1" ht="28.5" customHeight="1" thickBot="1">
      <c r="A3" s="170" t="s">
        <v>199</v>
      </c>
      <c r="B3" s="171"/>
      <c r="C3" s="172"/>
      <c r="D3" s="17"/>
      <c r="E3" s="17"/>
      <c r="F3" s="17"/>
      <c r="G3" s="17"/>
      <c r="H3" s="25"/>
      <c r="I3" s="25"/>
      <c r="J3" s="25"/>
      <c r="K3" s="19"/>
      <c r="L3" s="20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CT3" s="21"/>
      <c r="CU3" s="21"/>
      <c r="CV3" s="21"/>
      <c r="CW3" s="21"/>
      <c r="CX3" s="21"/>
      <c r="CY3" s="21"/>
    </row>
    <row r="4" spans="1:12" ht="28.5" customHeight="1" thickBot="1">
      <c r="A4" s="173"/>
      <c r="B4" s="174"/>
      <c r="C4" s="175"/>
      <c r="D4" s="103" t="s">
        <v>129</v>
      </c>
      <c r="E4" s="38" t="s">
        <v>130</v>
      </c>
      <c r="F4" s="104" t="s">
        <v>131</v>
      </c>
      <c r="G4" s="38" t="s">
        <v>132</v>
      </c>
      <c r="H4" s="104" t="s">
        <v>133</v>
      </c>
      <c r="I4" s="38" t="s">
        <v>134</v>
      </c>
      <c r="J4" s="105" t="s">
        <v>135</v>
      </c>
      <c r="K4" s="28"/>
      <c r="L4" s="23" t="s">
        <v>164</v>
      </c>
    </row>
    <row r="5" spans="1:12" ht="63.75" customHeight="1" thickBot="1">
      <c r="A5" s="176" t="s">
        <v>200</v>
      </c>
      <c r="B5" s="177"/>
      <c r="C5" s="177"/>
      <c r="D5" s="106"/>
      <c r="E5" s="102"/>
      <c r="F5" s="102"/>
      <c r="G5" s="102"/>
      <c r="H5" s="102"/>
      <c r="I5" s="102"/>
      <c r="J5" s="107"/>
      <c r="K5" s="14"/>
      <c r="L5" s="6">
        <f>D5+E5+F5+G5+H5+I5+J5</f>
        <v>0</v>
      </c>
    </row>
    <row r="6" spans="1:12" ht="9.75">
      <c r="A6" s="47"/>
      <c r="B6" s="48"/>
      <c r="C6" s="83"/>
      <c r="D6" s="100"/>
      <c r="E6" s="101"/>
      <c r="F6" s="100"/>
      <c r="G6" s="101"/>
      <c r="H6" s="100"/>
      <c r="I6" s="101"/>
      <c r="J6" s="100"/>
      <c r="K6" s="3"/>
      <c r="L6" s="87">
        <f>D6+E6+F6+G6+H6+I6+J6</f>
        <v>0</v>
      </c>
    </row>
    <row r="7" spans="1:12" ht="17.25">
      <c r="A7" s="81" t="s">
        <v>136</v>
      </c>
      <c r="B7" s="48"/>
      <c r="C7" s="84" t="s">
        <v>163</v>
      </c>
      <c r="D7" s="85">
        <f>D9+D8</f>
        <v>0</v>
      </c>
      <c r="E7" s="86">
        <f>E8+E9</f>
        <v>0</v>
      </c>
      <c r="F7" s="85">
        <f>F9+F8</f>
        <v>0</v>
      </c>
      <c r="G7" s="86">
        <f>G9+G8</f>
        <v>0</v>
      </c>
      <c r="H7" s="85">
        <f>H9+H8</f>
        <v>0</v>
      </c>
      <c r="I7" s="86">
        <f>I9+I8</f>
        <v>0</v>
      </c>
      <c r="J7" s="85">
        <f>J9+J8</f>
        <v>0</v>
      </c>
      <c r="K7" s="5"/>
      <c r="L7" s="88">
        <f>L9+L8</f>
        <v>0</v>
      </c>
    </row>
    <row r="8" spans="1:12" ht="9.75">
      <c r="A8" s="47"/>
      <c r="B8" s="48"/>
      <c r="C8" s="51" t="s">
        <v>178</v>
      </c>
      <c r="D8" s="54"/>
      <c r="E8" s="55"/>
      <c r="F8" s="54"/>
      <c r="G8" s="55"/>
      <c r="H8" s="54"/>
      <c r="I8" s="55"/>
      <c r="J8" s="54"/>
      <c r="K8" s="5"/>
      <c r="L8" s="88">
        <f aca="true" t="shared" si="17" ref="L8:L23">D8+E8+F8+G8+H8+I8+J8</f>
        <v>0</v>
      </c>
    </row>
    <row r="9" spans="1:12" ht="10.5" thickBot="1">
      <c r="A9" s="49"/>
      <c r="B9" s="50"/>
      <c r="C9" s="52" t="s">
        <v>177</v>
      </c>
      <c r="D9" s="59"/>
      <c r="E9" s="60"/>
      <c r="F9" s="59"/>
      <c r="G9" s="60"/>
      <c r="H9" s="59"/>
      <c r="I9" s="60"/>
      <c r="J9" s="59"/>
      <c r="K9" s="3"/>
      <c r="L9" s="87">
        <f t="shared" si="17"/>
        <v>0</v>
      </c>
    </row>
    <row r="10" spans="1:12" ht="20.25" customHeight="1">
      <c r="A10" s="36"/>
      <c r="B10" s="37" t="s">
        <v>137</v>
      </c>
      <c r="C10" s="38" t="s">
        <v>165</v>
      </c>
      <c r="D10" s="61"/>
      <c r="E10" s="62"/>
      <c r="F10" s="61"/>
      <c r="G10" s="62"/>
      <c r="H10" s="61"/>
      <c r="I10" s="62"/>
      <c r="J10" s="61"/>
      <c r="K10" s="24"/>
      <c r="L10" s="89">
        <f t="shared" si="17"/>
        <v>0</v>
      </c>
    </row>
    <row r="11" spans="1:12" ht="9.75">
      <c r="A11" s="39"/>
      <c r="B11" s="40"/>
      <c r="C11" s="41"/>
      <c r="D11" s="96"/>
      <c r="E11" s="97"/>
      <c r="F11" s="96"/>
      <c r="G11" s="97"/>
      <c r="H11" s="96"/>
      <c r="I11" s="97"/>
      <c r="J11" s="96"/>
      <c r="K11" s="15"/>
      <c r="L11" s="90">
        <f t="shared" si="17"/>
        <v>0</v>
      </c>
    </row>
    <row r="12" spans="1:12" ht="9.75">
      <c r="A12" s="39"/>
      <c r="B12" s="40"/>
      <c r="C12" s="66" t="s">
        <v>138</v>
      </c>
      <c r="D12" s="96">
        <f aca="true" t="shared" si="18" ref="D12:J12">D10+D11</f>
        <v>0</v>
      </c>
      <c r="E12" s="97">
        <f t="shared" si="18"/>
        <v>0</v>
      </c>
      <c r="F12" s="96">
        <f t="shared" si="18"/>
        <v>0</v>
      </c>
      <c r="G12" s="97">
        <f t="shared" si="18"/>
        <v>0</v>
      </c>
      <c r="H12" s="96">
        <f t="shared" si="18"/>
        <v>0</v>
      </c>
      <c r="I12" s="97">
        <f t="shared" si="18"/>
        <v>0</v>
      </c>
      <c r="J12" s="96">
        <f t="shared" si="18"/>
        <v>0</v>
      </c>
      <c r="K12" s="15"/>
      <c r="L12" s="90">
        <f t="shared" si="17"/>
        <v>0</v>
      </c>
    </row>
    <row r="13" spans="1:12" ht="9.75">
      <c r="A13" s="39"/>
      <c r="B13" s="40"/>
      <c r="C13" s="41"/>
      <c r="D13" s="96"/>
      <c r="E13" s="97"/>
      <c r="F13" s="96"/>
      <c r="G13" s="97"/>
      <c r="H13" s="96"/>
      <c r="I13" s="97"/>
      <c r="J13" s="96"/>
      <c r="K13" s="15"/>
      <c r="L13" s="90">
        <f t="shared" si="17"/>
        <v>0</v>
      </c>
    </row>
    <row r="14" spans="1:12" ht="9.75">
      <c r="A14" s="39"/>
      <c r="B14" s="42"/>
      <c r="C14" s="43"/>
      <c r="D14" s="94"/>
      <c r="E14" s="95"/>
      <c r="F14" s="94"/>
      <c r="G14" s="95"/>
      <c r="H14" s="94"/>
      <c r="I14" s="95"/>
      <c r="J14" s="94"/>
      <c r="K14" s="12"/>
      <c r="L14" s="91">
        <f t="shared" si="17"/>
        <v>0</v>
      </c>
    </row>
    <row r="15" spans="1:12" ht="69.75" customHeight="1">
      <c r="A15" s="82" t="s">
        <v>171</v>
      </c>
      <c r="B15" s="44" t="s">
        <v>139</v>
      </c>
      <c r="C15" s="45" t="s">
        <v>170</v>
      </c>
      <c r="D15" s="59"/>
      <c r="E15" s="60"/>
      <c r="F15" s="59"/>
      <c r="G15" s="60"/>
      <c r="H15" s="59"/>
      <c r="I15" s="60"/>
      <c r="J15" s="59"/>
      <c r="K15" s="3"/>
      <c r="L15" s="92">
        <f t="shared" si="17"/>
        <v>0</v>
      </c>
    </row>
    <row r="16" spans="1:12" ht="12.75">
      <c r="A16" s="99" t="s">
        <v>172</v>
      </c>
      <c r="B16" s="46" t="s">
        <v>140</v>
      </c>
      <c r="C16" s="1" t="s">
        <v>141</v>
      </c>
      <c r="D16" s="54"/>
      <c r="E16" s="55"/>
      <c r="F16" s="54"/>
      <c r="G16" s="55"/>
      <c r="H16" s="54"/>
      <c r="I16" s="55"/>
      <c r="J16" s="56"/>
      <c r="K16" s="15"/>
      <c r="L16" s="90">
        <f t="shared" si="17"/>
        <v>0</v>
      </c>
    </row>
    <row r="17" spans="1:12" ht="12.75">
      <c r="A17" s="99" t="s">
        <v>173</v>
      </c>
      <c r="B17" s="40"/>
      <c r="C17" s="41" t="s">
        <v>183</v>
      </c>
      <c r="D17" s="63"/>
      <c r="E17" s="64"/>
      <c r="F17" s="63"/>
      <c r="G17" s="64"/>
      <c r="H17" s="63"/>
      <c r="I17" s="64"/>
      <c r="J17" s="63"/>
      <c r="K17" s="15"/>
      <c r="L17" s="90">
        <f t="shared" si="17"/>
        <v>0</v>
      </c>
    </row>
    <row r="18" spans="1:12" ht="12.75">
      <c r="A18" s="99" t="s">
        <v>174</v>
      </c>
      <c r="B18" s="40"/>
      <c r="C18" s="1" t="s">
        <v>142</v>
      </c>
      <c r="D18" s="54"/>
      <c r="E18" s="55"/>
      <c r="F18" s="54"/>
      <c r="G18" s="55"/>
      <c r="H18" s="54"/>
      <c r="I18" s="55"/>
      <c r="J18" s="56"/>
      <c r="K18" s="15"/>
      <c r="L18" s="90">
        <f t="shared" si="17"/>
        <v>0</v>
      </c>
    </row>
    <row r="19" spans="1:12" ht="12.75">
      <c r="A19" s="99" t="s">
        <v>175</v>
      </c>
      <c r="B19" s="42"/>
      <c r="C19" s="72" t="s">
        <v>143</v>
      </c>
      <c r="D19" s="94">
        <f aca="true" t="shared" si="19" ref="D19:J19">D15+D16+D17+D18</f>
        <v>0</v>
      </c>
      <c r="E19" s="95">
        <f t="shared" si="19"/>
        <v>0</v>
      </c>
      <c r="F19" s="94">
        <f t="shared" si="19"/>
        <v>0</v>
      </c>
      <c r="G19" s="95">
        <f t="shared" si="19"/>
        <v>0</v>
      </c>
      <c r="H19" s="94">
        <f t="shared" si="19"/>
        <v>0</v>
      </c>
      <c r="I19" s="95">
        <f t="shared" si="19"/>
        <v>0</v>
      </c>
      <c r="J19" s="94">
        <f t="shared" si="19"/>
        <v>0</v>
      </c>
      <c r="K19" s="12"/>
      <c r="L19" s="91">
        <f t="shared" si="17"/>
        <v>0</v>
      </c>
    </row>
    <row r="20" spans="1:12" ht="12.75">
      <c r="A20" s="99" t="s">
        <v>176</v>
      </c>
      <c r="B20" s="44" t="s">
        <v>144</v>
      </c>
      <c r="C20" s="1" t="s">
        <v>145</v>
      </c>
      <c r="D20" s="54"/>
      <c r="E20" s="55"/>
      <c r="F20" s="54"/>
      <c r="G20" s="55"/>
      <c r="H20" s="54"/>
      <c r="I20" s="55"/>
      <c r="J20" s="56"/>
      <c r="K20" s="3"/>
      <c r="L20" s="92">
        <f t="shared" si="17"/>
        <v>0</v>
      </c>
    </row>
    <row r="21" spans="1:12" ht="9.75">
      <c r="A21" s="39"/>
      <c r="B21" s="40"/>
      <c r="C21" s="1" t="s">
        <v>146</v>
      </c>
      <c r="D21" s="54"/>
      <c r="E21" s="55"/>
      <c r="F21" s="54"/>
      <c r="G21" s="55"/>
      <c r="H21" s="54"/>
      <c r="I21" s="55"/>
      <c r="J21" s="56"/>
      <c r="K21" s="15"/>
      <c r="L21" s="90">
        <f t="shared" si="17"/>
        <v>0</v>
      </c>
    </row>
    <row r="22" spans="1:12" ht="9.75">
      <c r="A22" s="39"/>
      <c r="B22" s="42"/>
      <c r="C22" s="72" t="s">
        <v>143</v>
      </c>
      <c r="D22" s="98">
        <f aca="true" t="shared" si="20" ref="D22:J22">D20+D21</f>
        <v>0</v>
      </c>
      <c r="E22" s="72">
        <f t="shared" si="20"/>
        <v>0</v>
      </c>
      <c r="F22" s="98">
        <f t="shared" si="20"/>
        <v>0</v>
      </c>
      <c r="G22" s="72">
        <f t="shared" si="20"/>
        <v>0</v>
      </c>
      <c r="H22" s="98">
        <f t="shared" si="20"/>
        <v>0</v>
      </c>
      <c r="I22" s="72">
        <f t="shared" si="20"/>
        <v>0</v>
      </c>
      <c r="J22" s="98">
        <f t="shared" si="20"/>
        <v>0</v>
      </c>
      <c r="K22" s="12"/>
      <c r="L22" s="91">
        <f t="shared" si="17"/>
        <v>0</v>
      </c>
    </row>
    <row r="23" spans="1:12" ht="13.5" thickBot="1">
      <c r="A23" s="39"/>
      <c r="B23" s="178" t="s">
        <v>196</v>
      </c>
      <c r="C23" s="179"/>
      <c r="D23" s="57"/>
      <c r="E23" s="58"/>
      <c r="F23" s="57"/>
      <c r="G23" s="58"/>
      <c r="H23" s="57"/>
      <c r="I23" s="58"/>
      <c r="J23" s="57"/>
      <c r="K23" s="13"/>
      <c r="L23" s="93">
        <f t="shared" si="17"/>
        <v>0</v>
      </c>
    </row>
    <row r="24" spans="1:12" ht="10.5" thickBot="1">
      <c r="A24" s="26"/>
      <c r="B24" s="22" t="s">
        <v>166</v>
      </c>
      <c r="C24" s="8"/>
      <c r="D24" s="22" t="str">
        <f>D4</f>
        <v>do999</v>
      </c>
      <c r="E24" s="15" t="str">
        <f aca="true" t="shared" si="21" ref="E24:J24">E4</f>
        <v>1000-1499</v>
      </c>
      <c r="F24" s="22" t="str">
        <f t="shared" si="21"/>
        <v>1500-1999</v>
      </c>
      <c r="G24" s="15" t="str">
        <f t="shared" si="21"/>
        <v>2000-2499</v>
      </c>
      <c r="H24" s="22" t="str">
        <f t="shared" si="21"/>
        <v>2500-2999</v>
      </c>
      <c r="I24" s="15" t="str">
        <f t="shared" si="21"/>
        <v>3000-3999</v>
      </c>
      <c r="J24" s="22" t="str">
        <f t="shared" si="21"/>
        <v>nad4000</v>
      </c>
      <c r="K24" s="15"/>
      <c r="L24" s="27"/>
    </row>
    <row r="25" spans="1:12" ht="10.5" thickBot="1">
      <c r="A25" s="10" t="s">
        <v>167</v>
      </c>
      <c r="B25" s="10"/>
      <c r="C25" s="9"/>
      <c r="D25" s="10">
        <f aca="true" t="shared" si="22" ref="D25:J25">D12+D19+D22+D23</f>
        <v>0</v>
      </c>
      <c r="E25" s="11">
        <f t="shared" si="22"/>
        <v>0</v>
      </c>
      <c r="F25" s="10">
        <f t="shared" si="22"/>
        <v>0</v>
      </c>
      <c r="G25" s="11">
        <f t="shared" si="22"/>
        <v>0</v>
      </c>
      <c r="H25" s="10">
        <f t="shared" si="22"/>
        <v>0</v>
      </c>
      <c r="I25" s="11">
        <f t="shared" si="22"/>
        <v>0</v>
      </c>
      <c r="J25" s="10">
        <f t="shared" si="22"/>
        <v>0</v>
      </c>
      <c r="K25" s="11"/>
      <c r="L25" s="7">
        <f>D25+E25+F25+G25+H25+I25+J25</f>
        <v>0</v>
      </c>
    </row>
    <row r="26" ht="14.25" customHeight="1"/>
    <row r="27" spans="1:12" ht="9.75">
      <c r="A27" s="29" t="s">
        <v>147</v>
      </c>
      <c r="B27" s="4"/>
      <c r="C27" s="4"/>
      <c r="D27" s="14" t="e">
        <f>D5/L5*100</f>
        <v>#DIV/0!</v>
      </c>
      <c r="E27" s="5" t="e">
        <f>E5/L5*100</f>
        <v>#DIV/0!</v>
      </c>
      <c r="F27" s="5" t="e">
        <f>F5/L5*100</f>
        <v>#DIV/0!</v>
      </c>
      <c r="G27" s="5" t="e">
        <f>G5/L5*100</f>
        <v>#DIV/0!</v>
      </c>
      <c r="H27" s="5" t="e">
        <f>H5/L5*100</f>
        <v>#DIV/0!</v>
      </c>
      <c r="I27" s="5" t="e">
        <f>I5/L5*100</f>
        <v>#DIV/0!</v>
      </c>
      <c r="J27" s="14" t="e">
        <f>J5/L5*100</f>
        <v>#DIV/0!</v>
      </c>
      <c r="K27" s="14" t="e">
        <f>D27+E27+F27+G27+H27+I27+J27</f>
        <v>#DIV/0!</v>
      </c>
      <c r="L27" s="22"/>
    </row>
    <row r="28" spans="1:11" ht="9.75">
      <c r="A28" s="29" t="s">
        <v>148</v>
      </c>
      <c r="D28" s="4" t="s">
        <v>149</v>
      </c>
      <c r="E28" s="4" t="s">
        <v>150</v>
      </c>
      <c r="F28" s="4" t="s">
        <v>151</v>
      </c>
      <c r="G28" s="4" t="s">
        <v>152</v>
      </c>
      <c r="H28" s="4" t="s">
        <v>153</v>
      </c>
      <c r="I28" s="4" t="s">
        <v>154</v>
      </c>
      <c r="J28" s="4" t="s">
        <v>155</v>
      </c>
      <c r="K28" s="5" t="s">
        <v>156</v>
      </c>
    </row>
    <row r="29" spans="1:12" ht="9.75">
      <c r="A29" s="16" t="s">
        <v>157</v>
      </c>
      <c r="B29" s="30"/>
      <c r="C29" s="2" t="s">
        <v>94</v>
      </c>
      <c r="D29" s="2" t="e">
        <f aca="true" t="shared" si="23" ref="D29:J29">D7/D5*100</f>
        <v>#DIV/0!</v>
      </c>
      <c r="E29" s="2" t="e">
        <f t="shared" si="23"/>
        <v>#DIV/0!</v>
      </c>
      <c r="F29" s="2" t="e">
        <f t="shared" si="23"/>
        <v>#DIV/0!</v>
      </c>
      <c r="G29" s="2" t="e">
        <f t="shared" si="23"/>
        <v>#DIV/0!</v>
      </c>
      <c r="H29" s="2" t="e">
        <f t="shared" si="23"/>
        <v>#DIV/0!</v>
      </c>
      <c r="I29" s="2" t="e">
        <f t="shared" si="23"/>
        <v>#DIV/0!</v>
      </c>
      <c r="J29" s="2" t="e">
        <f t="shared" si="23"/>
        <v>#DIV/0!</v>
      </c>
      <c r="K29" s="3" t="e">
        <f>L7/L5*1000</f>
        <v>#DIV/0!</v>
      </c>
      <c r="L29" s="22"/>
    </row>
    <row r="30" spans="1:12" ht="9.75">
      <c r="A30" s="22" t="s">
        <v>158</v>
      </c>
      <c r="B30" s="8"/>
      <c r="C30" s="22" t="s">
        <v>95</v>
      </c>
      <c r="D30" s="22" t="e">
        <f aca="true" t="shared" si="24" ref="D30:J30">D8/D5*100</f>
        <v>#DIV/0!</v>
      </c>
      <c r="E30" s="22" t="e">
        <f t="shared" si="24"/>
        <v>#DIV/0!</v>
      </c>
      <c r="F30" s="22" t="e">
        <f t="shared" si="24"/>
        <v>#DIV/0!</v>
      </c>
      <c r="G30" s="22" t="e">
        <f t="shared" si="24"/>
        <v>#DIV/0!</v>
      </c>
      <c r="H30" s="22" t="e">
        <f t="shared" si="24"/>
        <v>#DIV/0!</v>
      </c>
      <c r="I30" s="22" t="e">
        <f t="shared" si="24"/>
        <v>#DIV/0!</v>
      </c>
      <c r="J30" s="22" t="e">
        <f t="shared" si="24"/>
        <v>#DIV/0!</v>
      </c>
      <c r="K30" s="15" t="e">
        <f>L8/L5*1000</f>
        <v>#DIV/0!</v>
      </c>
      <c r="L30" s="22"/>
    </row>
    <row r="31" spans="1:12" ht="9.75">
      <c r="A31" s="21" t="s">
        <v>159</v>
      </c>
      <c r="B31" s="28"/>
      <c r="C31" s="21" t="s">
        <v>96</v>
      </c>
      <c r="D31" s="21" t="e">
        <f aca="true" t="shared" si="25" ref="D31:J31">D9/D5*100</f>
        <v>#DIV/0!</v>
      </c>
      <c r="E31" s="21" t="e">
        <f t="shared" si="25"/>
        <v>#DIV/0!</v>
      </c>
      <c r="F31" s="21" t="e">
        <f t="shared" si="25"/>
        <v>#DIV/0!</v>
      </c>
      <c r="G31" s="21" t="e">
        <f t="shared" si="25"/>
        <v>#DIV/0!</v>
      </c>
      <c r="H31" s="21" t="e">
        <f t="shared" si="25"/>
        <v>#DIV/0!</v>
      </c>
      <c r="I31" s="21" t="e">
        <f t="shared" si="25"/>
        <v>#DIV/0!</v>
      </c>
      <c r="J31" s="21" t="e">
        <f t="shared" si="25"/>
        <v>#DIV/0!</v>
      </c>
      <c r="K31" s="12" t="e">
        <f>L9/L5*1000</f>
        <v>#DIV/0!</v>
      </c>
      <c r="L31" s="22"/>
    </row>
    <row r="32" spans="1:4" ht="9.75">
      <c r="A32" s="16" t="s">
        <v>97</v>
      </c>
      <c r="D32" s="30" t="e">
        <f>(L25-L12)/L5*1000</f>
        <v>#DIV/0!</v>
      </c>
    </row>
    <row r="33" spans="1:4" ht="9.75">
      <c r="A33" s="16" t="s">
        <v>160</v>
      </c>
      <c r="D33" s="8" t="e">
        <f>(L25-D25)/L5*1000</f>
        <v>#DIV/0!</v>
      </c>
    </row>
    <row r="34" spans="1:4" ht="9.75">
      <c r="A34" s="16" t="s">
        <v>161</v>
      </c>
      <c r="D34" s="8" t="e">
        <f>(H25+I25+J25-H12-I12-J12)/L5*1000</f>
        <v>#DIV/0!</v>
      </c>
    </row>
    <row r="35" spans="1:4" ht="10.5" thickBot="1">
      <c r="A35" s="31" t="s">
        <v>162</v>
      </c>
      <c r="B35" s="31"/>
      <c r="C35" s="31"/>
      <c r="D35" s="32" t="e">
        <f>(L25-L12-D25+D12)/L5*1000</f>
        <v>#DIV/0!</v>
      </c>
    </row>
  </sheetData>
  <sheetProtection sheet="1" objects="1" scenarios="1"/>
  <mergeCells count="3">
    <mergeCell ref="A3:C4"/>
    <mergeCell ref="A5:C5"/>
    <mergeCell ref="B23:C23"/>
  </mergeCells>
  <printOptions/>
  <pageMargins left="0.7874015748031497" right="0.5905511811023623" top="0.7874015748031497" bottom="0.5905511811023623" header="0" footer="0"/>
  <pageSetup blackAndWhite="1" horizontalDpi="120" verticalDpi="120" orientation="landscape" pageOrder="overThenDown" paperSize="9" scale="82" r:id="rId1"/>
  <colBreaks count="1" manualBreakCount="1">
    <brk id="1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 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NM za rok 2002</dc:title>
  <dc:subject/>
  <dc:creator>NS SPS</dc:creator>
  <cp:keywords>NM, 2002, štatistika</cp:keywords>
  <dc:description/>
  <cp:lastModifiedBy>Admin</cp:lastModifiedBy>
  <cp:lastPrinted>2010-02-09T06:53:39Z</cp:lastPrinted>
  <dcterms:created xsi:type="dcterms:W3CDTF">2001-01-08T15:39:46Z</dcterms:created>
  <dcterms:modified xsi:type="dcterms:W3CDTF">2022-02-28T18:13:15Z</dcterms:modified>
  <cp:category>štatistika</cp:category>
  <cp:version/>
  <cp:contentType/>
  <cp:contentStatus/>
</cp:coreProperties>
</file>