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4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tinos\Documents\temp\MB 4. poschodie\DOC+XLS\"/>
    </mc:Choice>
  </mc:AlternateContent>
  <xr:revisionPtr revIDLastSave="0" documentId="13_ncr:1_{0C05E531-CF0F-4C4F-9A34-9D79C11F4E01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Rekapitulácia" sheetId="4" r:id="rId1"/>
    <sheet name="Rozpočet" sheetId="1" r:id="rId2"/>
  </sheets>
  <definedNames>
    <definedName name="_xlnm.Print_Area" localSheetId="0">Rekapitulácia!$B$1:$K$12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9" i="1" l="1"/>
  <c r="G24" i="1"/>
  <c r="G25" i="1"/>
  <c r="F15" i="1" l="1"/>
  <c r="F10" i="1" l="1"/>
  <c r="F6" i="1" l="1"/>
  <c r="F7" i="1"/>
  <c r="F8" i="1"/>
  <c r="F9" i="1"/>
  <c r="F11" i="1"/>
  <c r="F12" i="1"/>
  <c r="F13" i="1"/>
  <c r="F14" i="1"/>
  <c r="G20" i="1"/>
  <c r="G21" i="1"/>
  <c r="G22" i="1"/>
  <c r="G23" i="1"/>
  <c r="G26" i="1"/>
  <c r="G27" i="1"/>
  <c r="F5" i="1"/>
  <c r="G18" i="1"/>
  <c r="G28" i="1" l="1"/>
  <c r="H5" i="4" s="1"/>
  <c r="H7" i="4" s="1"/>
  <c r="H9" i="4" s="1"/>
  <c r="F16" i="1" l="1"/>
  <c r="F28" i="1" s="1"/>
  <c r="F4" i="4" l="1"/>
  <c r="F6" i="4" s="1"/>
  <c r="F7" i="4" s="1"/>
  <c r="K7" i="4" l="1"/>
  <c r="F9" i="4"/>
  <c r="K9" i="4" s="1"/>
  <c r="K10" i="4" s="1"/>
  <c r="K12" i="4" s="1"/>
</calcChain>
</file>

<file path=xl/sharedStrings.xml><?xml version="1.0" encoding="utf-8"?>
<sst xmlns="http://schemas.openxmlformats.org/spreadsheetml/2006/main" count="75" uniqueCount="51">
  <si>
    <t>Položka</t>
  </si>
  <si>
    <t>Názov</t>
  </si>
  <si>
    <t>MJ</t>
  </si>
  <si>
    <t>Množstvo</t>
  </si>
  <si>
    <t>Cena</t>
  </si>
  <si>
    <t>Dodávka</t>
  </si>
  <si>
    <t>Montáž</t>
  </si>
  <si>
    <t>ks</t>
  </si>
  <si>
    <t>Zmeranie metalickej prenosovej cesty a vystavenie protokolu</t>
  </si>
  <si>
    <t>MONTÁŽ</t>
  </si>
  <si>
    <t>DODÁVKA</t>
  </si>
  <si>
    <t>KEP-C6A-S-10G</t>
  </si>
  <si>
    <t>Patch panel, Category 6A, 24xRJ45/s, čierny, osadený s KEJ-C6A-S-10G</t>
  </si>
  <si>
    <t>19” držiak patch káblov kovový, 1U</t>
  </si>
  <si>
    <t>ACARS8FAR3</t>
  </si>
  <si>
    <t>KEL-C6A-P-020</t>
  </si>
  <si>
    <t>Patch kábel STP, Category 6A, LSOH, šedý</t>
  </si>
  <si>
    <t xml:space="preserve">MONTÁŽ </t>
  </si>
  <si>
    <t xml:space="preserve">Montáž prístrojových krabíc, osadenie zásuvky </t>
  </si>
  <si>
    <t>Pripojenie FTP kábla Cat.6A ku konektoru RJ45/s patch panel</t>
  </si>
  <si>
    <t>Pomocné práce</t>
  </si>
  <si>
    <t>h</t>
  </si>
  <si>
    <t>REKAPITULÁCIA</t>
  </si>
  <si>
    <t>SPOLU</t>
  </si>
  <si>
    <t>DOPRAVA</t>
  </si>
  <si>
    <t>ODBYTOVÁ CENA BEZ DPH</t>
  </si>
  <si>
    <t>DPH 20%</t>
  </si>
  <si>
    <t>ODBYTOVÁ CENA CELKOM</t>
  </si>
  <si>
    <t>KELine rozvodný panel 19", 8 x 230V, French</t>
  </si>
  <si>
    <t>Sada spojovacieho materiálu M6, 4x matica+podložka+skrutka, RAX-MS-X19-X1</t>
  </si>
  <si>
    <t>RAB-VP-X21-A2</t>
  </si>
  <si>
    <t xml:space="preserve">Montáž patch panela, vyväzovacieho panela, rozvodného  panela  </t>
  </si>
  <si>
    <t>Montáž switchu 48xRJ45</t>
  </si>
  <si>
    <t>RAB-CH-X02-A1</t>
  </si>
  <si>
    <t>KELine ventilačná jednotka 19", 4 ventilátory, s termostatom</t>
  </si>
  <si>
    <t>601122 + KEJ-C6A-S-10G(2)</t>
  </si>
  <si>
    <t>Zásuvka pre Legrand Masaic, Category 6A, 2xRJ45/s, podpovrchová, osadená s KEJ-C6A-S-10G</t>
  </si>
  <si>
    <t>Montáž  rozvádzača</t>
  </si>
  <si>
    <t>RIE42CCXA186</t>
  </si>
  <si>
    <t>APC Smart-UPS RT 1000VA , On-Line, 2U, Rack Mount (1000W)</t>
  </si>
  <si>
    <t>Cyndrický bezpečnostný zámok pre rozvádzáč</t>
  </si>
  <si>
    <t>Pomocný materiál 0,5 % z materiálu</t>
  </si>
  <si>
    <t>Prepojenie portov patch panelov a switchov STP Cat.6A káblom</t>
  </si>
  <si>
    <t>switch 48p.</t>
  </si>
  <si>
    <t>Ruckus ICX7150-48-4X1G, alebo Cisco SG220-50-K9-EU Smart 48-port GE, 2x1G Combo, alebo ekvivalent: manažovateľný, min. vrstva L2, min. 48 x 1Gbit RJ45 Ethernet, min. 2x SFP alebo SFP+ uplink porty, voliteľne min. 2x 1Gbit RJ45 uplink porty, rackové prevedenie 1U</t>
  </si>
  <si>
    <t>19" rozvádzač 42U, H-600, Š-800, celoplechové dvere, IP54, čierna farba</t>
  </si>
  <si>
    <t>Označenie dátovej infraštruktúry (zásuvky, rack, vybavenie racku, kabeláž) podľa mennej konvencie</t>
  </si>
  <si>
    <t>Osadenie UPS</t>
  </si>
  <si>
    <t>ROZPIS</t>
  </si>
  <si>
    <t xml:space="preserve">ROZPIS  - SPOLU </t>
  </si>
  <si>
    <t>ROZPIS  - SPOLU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</si>
</sst>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\$* #,##0.00_);_(\$* \(#,##0.00\);_(\$* \-??_);_(@_)"/>
    <numFmt numFmtId="165" formatCode="_-* #,##0.00\ _K_č_-;\-* #,##0.00\ _K_č_-;_-* \-??\ _K_č_-;_-@_-"/>
  </numFmts>
  <fonts count="15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indexed="8"/>
      <name val="MS Sans Serif"/>
      <family val="2"/>
      <charset val="238"/>
    </font>
    <font>
      <b/>
      <sz val="10"/>
      <color theme="1"/>
      <name val="Arial"/>
      <family val="2"/>
      <charset val="238"/>
    </font>
    <font>
      <sz val="10"/>
      <name val="Helv"/>
    </font>
    <font>
      <sz val="11"/>
      <name val="NewtonETT"/>
      <charset val="2"/>
    </font>
    <font>
      <b/>
      <sz val="14"/>
      <name val="Arial"/>
      <family val="2"/>
      <charset val="238"/>
    </font>
    <font>
      <sz val="8"/>
      <name val="MS Sans Serif"/>
      <charset val="1"/>
    </font>
    <font>
      <sz val="9"/>
      <name val="Geneva"/>
      <family val="2"/>
    </font>
    <font>
      <sz val="10"/>
      <name val="Times New Roman CE"/>
      <family val="1"/>
      <charset val="238"/>
    </font>
    <font>
      <sz val="11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9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ck">
        <color indexed="8"/>
      </left>
      <right/>
      <top style="thick">
        <color indexed="8"/>
      </top>
      <bottom style="thick">
        <color indexed="8"/>
      </bottom>
      <diagonal/>
    </border>
    <border>
      <left/>
      <right/>
      <top style="thick">
        <color indexed="8"/>
      </top>
      <bottom style="thick">
        <color indexed="8"/>
      </bottom>
      <diagonal/>
    </border>
    <border>
      <left/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ck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</borders>
  <cellStyleXfs count="28">
    <xf numFmtId="0" fontId="0" fillId="0" borderId="0"/>
    <xf numFmtId="0" fontId="2" fillId="0" borderId="0"/>
    <xf numFmtId="0" fontId="2" fillId="0" borderId="0"/>
    <xf numFmtId="0" fontId="4" fillId="0" borderId="0"/>
    <xf numFmtId="0" fontId="2" fillId="0" borderId="0"/>
    <xf numFmtId="165" fontId="2" fillId="0" borderId="0" applyFill="0" applyBorder="0" applyAlignment="0" applyProtection="0"/>
    <xf numFmtId="0" fontId="2" fillId="0" borderId="3" applyProtection="0">
      <alignment horizontal="center" vertical="top" wrapText="1"/>
    </xf>
    <xf numFmtId="164" fontId="2" fillId="0" borderId="0" applyFill="0" applyBorder="0" applyAlignment="0" applyProtection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9" fillId="0" borderId="0" applyAlignment="0">
      <alignment vertical="top" wrapText="1"/>
      <protection locked="0"/>
    </xf>
    <xf numFmtId="0" fontId="10" fillId="0" borderId="0"/>
    <xf numFmtId="0" fontId="2" fillId="0" borderId="0"/>
    <xf numFmtId="0" fontId="2" fillId="0" borderId="0"/>
    <xf numFmtId="0" fontId="2" fillId="0" borderId="0"/>
    <xf numFmtId="0" fontId="9" fillId="0" borderId="0" applyAlignment="0">
      <alignment vertical="top" wrapText="1"/>
      <protection locked="0"/>
    </xf>
    <xf numFmtId="0" fontId="9" fillId="0" borderId="0" applyAlignment="0">
      <alignment vertical="top" wrapText="1"/>
      <protection locked="0"/>
    </xf>
    <xf numFmtId="0" fontId="2" fillId="0" borderId="0"/>
    <xf numFmtId="0" fontId="2" fillId="0" borderId="0"/>
    <xf numFmtId="0" fontId="2" fillId="0" borderId="0"/>
    <xf numFmtId="0" fontId="13" fillId="0" borderId="0"/>
    <xf numFmtId="0" fontId="13" fillId="0" borderId="0"/>
  </cellStyleXfs>
  <cellXfs count="99">
    <xf numFmtId="0" fontId="0" fillId="0" borderId="0" xfId="0"/>
    <xf numFmtId="0" fontId="3" fillId="0" borderId="0" xfId="0" applyFont="1"/>
    <xf numFmtId="0" fontId="2" fillId="0" borderId="0" xfId="0" applyFont="1" applyAlignment="1"/>
    <xf numFmtId="1" fontId="8" fillId="0" borderId="4" xfId="4" applyNumberFormat="1" applyFont="1" applyBorder="1"/>
    <xf numFmtId="1" fontId="2" fillId="0" borderId="5" xfId="4" applyNumberFormat="1" applyBorder="1"/>
    <xf numFmtId="2" fontId="2" fillId="0" borderId="5" xfId="4" applyNumberFormat="1" applyBorder="1"/>
    <xf numFmtId="4" fontId="1" fillId="0" borderId="5" xfId="4" applyNumberFormat="1" applyFont="1" applyBorder="1"/>
    <xf numFmtId="0" fontId="1" fillId="0" borderId="5" xfId="4" applyFont="1" applyBorder="1"/>
    <xf numFmtId="4" fontId="1" fillId="0" borderId="6" xfId="4" applyNumberFormat="1" applyFont="1" applyBorder="1"/>
    <xf numFmtId="0" fontId="2" fillId="0" borderId="0" xfId="4"/>
    <xf numFmtId="4" fontId="2" fillId="0" borderId="0" xfId="4" applyNumberFormat="1"/>
    <xf numFmtId="1" fontId="1" fillId="0" borderId="7" xfId="4" applyNumberFormat="1" applyFont="1" applyBorder="1"/>
    <xf numFmtId="1" fontId="2" fillId="0" borderId="7" xfId="4" applyNumberFormat="1" applyFont="1" applyBorder="1"/>
    <xf numFmtId="2" fontId="2" fillId="0" borderId="7" xfId="4" applyNumberFormat="1" applyFont="1" applyBorder="1"/>
    <xf numFmtId="4" fontId="2" fillId="0" borderId="7" xfId="4" applyNumberFormat="1" applyFont="1" applyBorder="1"/>
    <xf numFmtId="0" fontId="2" fillId="0" borderId="7" xfId="4" applyFont="1" applyBorder="1"/>
    <xf numFmtId="0" fontId="2" fillId="0" borderId="0" xfId="4" applyFont="1"/>
    <xf numFmtId="2" fontId="1" fillId="0" borderId="7" xfId="4" applyNumberFormat="1" applyFont="1" applyBorder="1"/>
    <xf numFmtId="4" fontId="1" fillId="0" borderId="7" xfId="4" applyNumberFormat="1" applyFont="1" applyBorder="1"/>
    <xf numFmtId="0" fontId="1" fillId="0" borderId="0" xfId="4" applyFont="1"/>
    <xf numFmtId="1" fontId="2" fillId="0" borderId="0" xfId="4" applyNumberFormat="1" applyFont="1" applyBorder="1"/>
    <xf numFmtId="2" fontId="2" fillId="0" borderId="0" xfId="4" applyNumberFormat="1" applyFont="1" applyBorder="1"/>
    <xf numFmtId="4" fontId="2" fillId="0" borderId="0" xfId="4" applyNumberFormat="1" applyFont="1" applyBorder="1"/>
    <xf numFmtId="0" fontId="2" fillId="0" borderId="0" xfId="4" applyFont="1" applyBorder="1"/>
    <xf numFmtId="0" fontId="1" fillId="0" borderId="7" xfId="4" applyFont="1" applyBorder="1"/>
    <xf numFmtId="1" fontId="1" fillId="0" borderId="0" xfId="4" applyNumberFormat="1" applyFont="1" applyBorder="1"/>
    <xf numFmtId="2" fontId="1" fillId="0" borderId="0" xfId="4" applyNumberFormat="1" applyFont="1" applyBorder="1"/>
    <xf numFmtId="4" fontId="1" fillId="0" borderId="0" xfId="4" applyNumberFormat="1" applyFont="1" applyBorder="1"/>
    <xf numFmtId="1" fontId="1" fillId="0" borderId="8" xfId="4" applyNumberFormat="1" applyFont="1" applyBorder="1"/>
    <xf numFmtId="2" fontId="1" fillId="0" borderId="8" xfId="4" applyNumberFormat="1" applyFont="1" applyBorder="1"/>
    <xf numFmtId="4" fontId="1" fillId="0" borderId="8" xfId="4" applyNumberFormat="1" applyFont="1" applyBorder="1"/>
    <xf numFmtId="1" fontId="1" fillId="0" borderId="4" xfId="4" applyNumberFormat="1" applyFont="1" applyBorder="1"/>
    <xf numFmtId="1" fontId="1" fillId="0" borderId="5" xfId="4" applyNumberFormat="1" applyFont="1" applyBorder="1"/>
    <xf numFmtId="2" fontId="1" fillId="0" borderId="5" xfId="4" applyNumberFormat="1" applyFont="1" applyBorder="1"/>
    <xf numFmtId="0" fontId="2" fillId="0" borderId="0" xfId="0" applyFont="1"/>
    <xf numFmtId="0" fontId="2" fillId="0" borderId="0" xfId="1" applyAlignment="1"/>
    <xf numFmtId="0" fontId="11" fillId="0" borderId="0" xfId="0" applyFont="1"/>
    <xf numFmtId="0" fontId="2" fillId="0" borderId="0" xfId="0" applyFont="1" applyAlignment="1">
      <alignment horizontal="center"/>
    </xf>
    <xf numFmtId="0" fontId="12" fillId="0" borderId="0" xfId="0" applyFont="1"/>
    <xf numFmtId="0" fontId="14" fillId="0" borderId="0" xfId="0" applyFont="1"/>
    <xf numFmtId="0" fontId="2" fillId="2" borderId="0" xfId="0" applyFont="1" applyFill="1" applyAlignment="1">
      <alignment horizontal="left"/>
    </xf>
    <xf numFmtId="1" fontId="1" fillId="2" borderId="0" xfId="0" applyNumberFormat="1" applyFont="1" applyFill="1" applyAlignment="1"/>
    <xf numFmtId="1" fontId="2" fillId="2" borderId="0" xfId="0" applyNumberFormat="1" applyFont="1" applyFill="1" applyAlignment="1"/>
    <xf numFmtId="2" fontId="2" fillId="2" borderId="0" xfId="0" applyNumberFormat="1" applyFont="1" applyFill="1" applyAlignment="1">
      <alignment horizontal="center"/>
    </xf>
    <xf numFmtId="4" fontId="2" fillId="2" borderId="0" xfId="0" applyNumberFormat="1" applyFont="1" applyFill="1" applyAlignment="1">
      <alignment horizontal="right"/>
    </xf>
    <xf numFmtId="0" fontId="2" fillId="2" borderId="0" xfId="0" applyFont="1" applyFill="1" applyAlignment="1"/>
    <xf numFmtId="1" fontId="2" fillId="2" borderId="2" xfId="0" applyNumberFormat="1" applyFont="1" applyFill="1" applyBorder="1" applyAlignment="1">
      <alignment horizontal="left"/>
    </xf>
    <xf numFmtId="1" fontId="2" fillId="2" borderId="2" xfId="0" applyNumberFormat="1" applyFont="1" applyFill="1" applyBorder="1" applyAlignment="1"/>
    <xf numFmtId="1" fontId="2" fillId="2" borderId="2" xfId="0" applyNumberFormat="1" applyFont="1" applyFill="1" applyBorder="1" applyAlignment="1">
      <alignment horizontal="center"/>
    </xf>
    <xf numFmtId="4" fontId="2" fillId="2" borderId="2" xfId="0" applyNumberFormat="1" applyFont="1" applyFill="1" applyBorder="1" applyAlignment="1">
      <alignment horizontal="right"/>
    </xf>
    <xf numFmtId="4" fontId="2" fillId="2" borderId="2" xfId="0" applyNumberFormat="1" applyFont="1" applyFill="1" applyBorder="1"/>
    <xf numFmtId="1" fontId="1" fillId="2" borderId="2" xfId="0" applyNumberFormat="1" applyFont="1" applyFill="1" applyBorder="1" applyAlignment="1">
      <alignment horizontal="left"/>
    </xf>
    <xf numFmtId="1" fontId="1" fillId="2" borderId="2" xfId="0" applyNumberFormat="1" applyFont="1" applyFill="1" applyBorder="1" applyAlignment="1">
      <alignment horizontal="center"/>
    </xf>
    <xf numFmtId="4" fontId="1" fillId="2" borderId="2" xfId="0" applyNumberFormat="1" applyFont="1" applyFill="1" applyBorder="1" applyAlignment="1">
      <alignment horizontal="right"/>
    </xf>
    <xf numFmtId="0" fontId="3" fillId="2" borderId="2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vertical="center" wrapText="1"/>
    </xf>
    <xf numFmtId="0" fontId="3" fillId="2" borderId="2" xfId="2" applyFont="1" applyFill="1" applyBorder="1" applyAlignment="1">
      <alignment horizontal="left" vertical="center"/>
    </xf>
    <xf numFmtId="0" fontId="3" fillId="2" borderId="2" xfId="2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/>
    <xf numFmtId="4" fontId="3" fillId="2" borderId="2" xfId="0" applyNumberFormat="1" applyFont="1" applyFill="1" applyBorder="1" applyAlignment="1">
      <alignment horizontal="right" vertical="center"/>
    </xf>
    <xf numFmtId="1" fontId="5" fillId="2" borderId="2" xfId="0" applyNumberFormat="1" applyFont="1" applyFill="1" applyBorder="1" applyAlignment="1">
      <alignment horizontal="center"/>
    </xf>
    <xf numFmtId="0" fontId="2" fillId="2" borderId="2" xfId="0" applyFont="1" applyFill="1" applyBorder="1" applyAlignment="1">
      <alignment vertical="center"/>
    </xf>
    <xf numFmtId="0" fontId="2" fillId="2" borderId="2" xfId="2" applyFont="1" applyFill="1" applyBorder="1" applyAlignment="1">
      <alignment horizontal="left" vertical="center"/>
    </xf>
    <xf numFmtId="0" fontId="2" fillId="2" borderId="2" xfId="2" applyFont="1" applyFill="1" applyBorder="1" applyAlignment="1">
      <alignment horizontal="center" vertical="center"/>
    </xf>
    <xf numFmtId="1" fontId="1" fillId="2" borderId="2" xfId="0" applyNumberFormat="1" applyFont="1" applyFill="1" applyBorder="1" applyAlignment="1">
      <alignment horizontal="center" vertical="top"/>
    </xf>
    <xf numFmtId="0" fontId="2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top"/>
    </xf>
    <xf numFmtId="0" fontId="2" fillId="2" borderId="2" xfId="0" applyFont="1" applyFill="1" applyBorder="1" applyAlignment="1">
      <alignment horizontal="left" vertical="center" wrapText="1"/>
    </xf>
    <xf numFmtId="0" fontId="2" fillId="2" borderId="2" xfId="2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left" vertical="top" wrapText="1"/>
    </xf>
    <xf numFmtId="1" fontId="5" fillId="2" borderId="2" xfId="0" applyNumberFormat="1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left" vertical="top" wrapText="1"/>
    </xf>
    <xf numFmtId="1" fontId="1" fillId="2" borderId="2" xfId="1" applyNumberFormat="1" applyFont="1" applyFill="1" applyBorder="1" applyAlignment="1">
      <alignment horizontal="left" vertical="top"/>
    </xf>
    <xf numFmtId="0" fontId="2" fillId="2" borderId="2" xfId="1" applyFont="1" applyFill="1" applyBorder="1" applyAlignment="1">
      <alignment vertical="top"/>
    </xf>
    <xf numFmtId="1" fontId="2" fillId="2" borderId="2" xfId="1" applyNumberFormat="1" applyFont="1" applyFill="1" applyBorder="1" applyAlignment="1">
      <alignment horizontal="left" vertical="top"/>
    </xf>
    <xf numFmtId="1" fontId="2" fillId="2" borderId="2" xfId="1" applyNumberFormat="1" applyFont="1" applyFill="1" applyBorder="1" applyAlignment="1">
      <alignment horizontal="center" vertical="top"/>
    </xf>
    <xf numFmtId="4" fontId="2" fillId="2" borderId="2" xfId="1" applyNumberFormat="1" applyFont="1" applyFill="1" applyBorder="1" applyAlignment="1">
      <alignment horizontal="right" vertical="top"/>
    </xf>
    <xf numFmtId="0" fontId="2" fillId="2" borderId="2" xfId="3" applyFont="1" applyFill="1" applyBorder="1" applyAlignment="1">
      <alignment horizontal="left" vertical="top" wrapText="1"/>
    </xf>
    <xf numFmtId="0" fontId="2" fillId="2" borderId="2" xfId="3" applyFont="1" applyFill="1" applyBorder="1" applyAlignment="1">
      <alignment horizontal="left" vertical="top"/>
    </xf>
    <xf numFmtId="0" fontId="2" fillId="2" borderId="2" xfId="3" applyFont="1" applyFill="1" applyBorder="1" applyAlignment="1">
      <alignment horizontal="center" vertical="top"/>
    </xf>
    <xf numFmtId="2" fontId="2" fillId="2" borderId="2" xfId="0" applyNumberFormat="1" applyFont="1" applyFill="1" applyBorder="1" applyAlignment="1">
      <alignment vertical="top"/>
    </xf>
    <xf numFmtId="0" fontId="3" fillId="2" borderId="2" xfId="3" applyFont="1" applyFill="1" applyBorder="1" applyAlignment="1">
      <alignment horizontal="left" vertical="top" wrapText="1"/>
    </xf>
    <xf numFmtId="0" fontId="3" fillId="2" borderId="2" xfId="3" applyFont="1" applyFill="1" applyBorder="1" applyAlignment="1">
      <alignment horizontal="left"/>
    </xf>
    <xf numFmtId="0" fontId="3" fillId="2" borderId="2" xfId="3" applyFont="1" applyFill="1" applyBorder="1" applyAlignment="1">
      <alignment horizontal="center"/>
    </xf>
    <xf numFmtId="0" fontId="3" fillId="2" borderId="2" xfId="0" applyFont="1" applyFill="1" applyBorder="1"/>
    <xf numFmtId="0" fontId="2" fillId="2" borderId="2" xfId="0" applyNumberFormat="1" applyFont="1" applyFill="1" applyBorder="1" applyAlignment="1">
      <alignment vertical="top"/>
    </xf>
    <xf numFmtId="4" fontId="1" fillId="2" borderId="2" xfId="0" applyNumberFormat="1" applyFont="1" applyFill="1" applyBorder="1" applyAlignment="1">
      <alignment horizontal="center" vertical="top"/>
    </xf>
    <xf numFmtId="1" fontId="1" fillId="2" borderId="2" xfId="0" applyNumberFormat="1" applyFont="1" applyFill="1" applyBorder="1" applyAlignment="1">
      <alignment horizontal="left" vertical="top"/>
    </xf>
    <xf numFmtId="1" fontId="1" fillId="2" borderId="2" xfId="0" applyNumberFormat="1" applyFont="1" applyFill="1" applyBorder="1" applyAlignment="1">
      <alignment vertical="top"/>
    </xf>
    <xf numFmtId="4" fontId="1" fillId="2" borderId="2" xfId="0" applyNumberFormat="1" applyFont="1" applyFill="1" applyBorder="1" applyAlignment="1">
      <alignment horizontal="right" vertical="top"/>
    </xf>
    <xf numFmtId="4" fontId="2" fillId="2" borderId="1" xfId="0" applyNumberFormat="1" applyFont="1" applyFill="1" applyBorder="1" applyAlignment="1">
      <alignment vertical="center"/>
    </xf>
    <xf numFmtId="1" fontId="1" fillId="2" borderId="2" xfId="0" applyNumberFormat="1" applyFont="1" applyFill="1" applyBorder="1" applyAlignment="1">
      <alignment horizontal="center" vertical="center"/>
    </xf>
    <xf numFmtId="0" fontId="2" fillId="2" borderId="2" xfId="3" applyFont="1" applyFill="1" applyBorder="1" applyAlignment="1">
      <alignment horizontal="left" vertical="center" wrapText="1"/>
    </xf>
    <xf numFmtId="0" fontId="2" fillId="2" borderId="2" xfId="2" applyFill="1" applyBorder="1" applyAlignment="1">
      <alignment horizontal="left" vertical="center" wrapText="1"/>
    </xf>
    <xf numFmtId="4" fontId="2" fillId="2" borderId="2" xfId="3" applyNumberFormat="1" applyFont="1" applyFill="1" applyBorder="1" applyAlignment="1">
      <alignment horizontal="right" vertical="center"/>
    </xf>
    <xf numFmtId="0" fontId="2" fillId="2" borderId="0" xfId="0" applyFont="1" applyFill="1" applyAlignment="1">
      <alignment vertical="center"/>
    </xf>
    <xf numFmtId="4" fontId="2" fillId="0" borderId="7" xfId="4" applyNumberFormat="1" applyFont="1" applyBorder="1" applyAlignment="1"/>
  </cellXfs>
  <cellStyles count="28">
    <cellStyle name="čárky_List1" xfId="5" xr:uid="{00000000-0005-0000-0000-000000000000}"/>
    <cellStyle name="daten" xfId="6" xr:uid="{00000000-0005-0000-0000-000001000000}"/>
    <cellStyle name="měny_List1" xfId="7" xr:uid="{00000000-0005-0000-0000-000002000000}"/>
    <cellStyle name="Normal_Dod20-98Priemstav" xfId="8" xr:uid="{00000000-0005-0000-0000-000003000000}"/>
    <cellStyle name="Normálna" xfId="0" builtinId="0"/>
    <cellStyle name="normálne 12" xfId="27" xr:uid="{00000000-0005-0000-0000-000005000000}"/>
    <cellStyle name="normálne 14" xfId="21" xr:uid="{00000000-0005-0000-0000-000006000000}"/>
    <cellStyle name="normálne 17" xfId="16" xr:uid="{00000000-0005-0000-0000-000007000000}"/>
    <cellStyle name="normálne 19" xfId="26" xr:uid="{00000000-0005-0000-0000-000008000000}"/>
    <cellStyle name="normálne 2" xfId="4" xr:uid="{00000000-0005-0000-0000-000009000000}"/>
    <cellStyle name="normálne 20" xfId="22" xr:uid="{00000000-0005-0000-0000-00000A000000}"/>
    <cellStyle name="normálne 3" xfId="11" xr:uid="{00000000-0005-0000-0000-00000B000000}"/>
    <cellStyle name="normálne 4 10" xfId="18" xr:uid="{00000000-0005-0000-0000-00000C000000}"/>
    <cellStyle name="normálne 5" xfId="14" xr:uid="{00000000-0005-0000-0000-00000D000000}"/>
    <cellStyle name="normálne 5 12" xfId="20" xr:uid="{00000000-0005-0000-0000-00000E000000}"/>
    <cellStyle name="normálne 6" xfId="9" xr:uid="{00000000-0005-0000-0000-00000F000000}"/>
    <cellStyle name="normálne 6 11" xfId="19" xr:uid="{00000000-0005-0000-0000-000010000000}"/>
    <cellStyle name="normálne 7" xfId="15" xr:uid="{00000000-0005-0000-0000-000011000000}"/>
    <cellStyle name="normálne 7 13" xfId="23" xr:uid="{00000000-0005-0000-0000-000012000000}"/>
    <cellStyle name="normálne 8" xfId="25" xr:uid="{00000000-0005-0000-0000-000013000000}"/>
    <cellStyle name="normálne 9" xfId="24" xr:uid="{00000000-0005-0000-0000-000014000000}"/>
    <cellStyle name="normálne_Lazaretská-EPS" xfId="1" xr:uid="{00000000-0005-0000-0000-000015000000}"/>
    <cellStyle name="normálne_Thermia-tender-slaboprúd-uprava" xfId="2" xr:uid="{00000000-0005-0000-0000-000016000000}"/>
    <cellStyle name="normální_1569K20" xfId="10" xr:uid="{00000000-0005-0000-0000-000017000000}"/>
    <cellStyle name="normální_List1" xfId="3" xr:uid="{00000000-0005-0000-0000-000018000000}"/>
    <cellStyle name="Popis" xfId="12" xr:uid="{00000000-0005-0000-0000-000019000000}"/>
    <cellStyle name="Standard_EV2001 Euro02" xfId="17" xr:uid="{00000000-0005-0000-0000-00001A000000}"/>
    <cellStyle name="Štýl 1" xfId="13" xr:uid="{00000000-0005-0000-0000-00001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3" Type="http://schemas.openxmlformats.org/officeDocument/2006/relationships/image" Target="../media/image3.emf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</xdr:col>
      <xdr:colOff>95250</xdr:colOff>
      <xdr:row>6</xdr:row>
      <xdr:rowOff>9525</xdr:rowOff>
    </xdr:to>
    <xdr:pic>
      <xdr:nvPicPr>
        <xdr:cNvPr id="2" name="Picture 1" descr="http://www.krugelexim.sk/img/blank.gif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962150" y="9391650"/>
          <a:ext cx="952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95250</xdr:colOff>
      <xdr:row>12</xdr:row>
      <xdr:rowOff>9525</xdr:rowOff>
    </xdr:to>
    <xdr:pic>
      <xdr:nvPicPr>
        <xdr:cNvPr id="3" name="Picture 1" descr="http://www.krugelexim.sk/img/blank.gif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962150" y="10363200"/>
          <a:ext cx="952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95250</xdr:colOff>
      <xdr:row>15</xdr:row>
      <xdr:rowOff>9525</xdr:rowOff>
    </xdr:to>
    <xdr:pic>
      <xdr:nvPicPr>
        <xdr:cNvPr id="4" name="Picture 1" descr="http://www.krugelexim.sk/img/blank.gif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962150" y="11334750"/>
          <a:ext cx="952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95250</xdr:colOff>
      <xdr:row>15</xdr:row>
      <xdr:rowOff>9525</xdr:rowOff>
    </xdr:to>
    <xdr:pic>
      <xdr:nvPicPr>
        <xdr:cNvPr id="5" name="Picture 1" descr="http://www.krugelexim.sk/img/blank.gif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962150" y="11334750"/>
          <a:ext cx="952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95250</xdr:colOff>
      <xdr:row>11</xdr:row>
      <xdr:rowOff>9525</xdr:rowOff>
    </xdr:to>
    <xdr:pic>
      <xdr:nvPicPr>
        <xdr:cNvPr id="6" name="Picture 1" descr="http://www.krugelexim.sk/img/blank.gif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962150" y="9877425"/>
          <a:ext cx="952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95250</xdr:colOff>
      <xdr:row>11</xdr:row>
      <xdr:rowOff>9525</xdr:rowOff>
    </xdr:to>
    <xdr:pic>
      <xdr:nvPicPr>
        <xdr:cNvPr id="7" name="Picture 1" descr="http://www.krugelexim.sk/img/blank.gif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962150" y="9877425"/>
          <a:ext cx="952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95250</xdr:colOff>
      <xdr:row>15</xdr:row>
      <xdr:rowOff>9525</xdr:rowOff>
    </xdr:to>
    <xdr:pic>
      <xdr:nvPicPr>
        <xdr:cNvPr id="8" name="Picture 1" descr="http://www.krugelexim.sk/img/blank.gif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962150" y="10687050"/>
          <a:ext cx="952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95250</xdr:colOff>
      <xdr:row>5</xdr:row>
      <xdr:rowOff>9525</xdr:rowOff>
    </xdr:to>
    <xdr:pic>
      <xdr:nvPicPr>
        <xdr:cNvPr id="9" name="Picture 1" descr="http://www.krugelexim.sk/img/blank.gif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922318" y="10832523"/>
          <a:ext cx="952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95250</xdr:colOff>
      <xdr:row>26</xdr:row>
      <xdr:rowOff>9525</xdr:rowOff>
    </xdr:to>
    <xdr:pic>
      <xdr:nvPicPr>
        <xdr:cNvPr id="10" name="Picture 1" descr="http://www.krugelexim.sk/img/blank.gif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922318" y="10832523"/>
          <a:ext cx="952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95250</xdr:colOff>
      <xdr:row>26</xdr:row>
      <xdr:rowOff>9525</xdr:rowOff>
    </xdr:to>
    <xdr:pic>
      <xdr:nvPicPr>
        <xdr:cNvPr id="11" name="Picture 1" descr="http://www.krugelexim.sk/img/blank.gif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922318" y="12486409"/>
          <a:ext cx="952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95250</xdr:colOff>
      <xdr:row>26</xdr:row>
      <xdr:rowOff>9525</xdr:rowOff>
    </xdr:to>
    <xdr:pic>
      <xdr:nvPicPr>
        <xdr:cNvPr id="12" name="Picture 1" descr="http://www.krugelexim.sk/img/blank.gif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922318" y="13248409"/>
          <a:ext cx="952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95250</xdr:colOff>
      <xdr:row>26</xdr:row>
      <xdr:rowOff>9525</xdr:rowOff>
    </xdr:to>
    <xdr:pic>
      <xdr:nvPicPr>
        <xdr:cNvPr id="13" name="Picture 1" descr="http://www.krugelexim.sk/img/blank.gif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922318" y="13248409"/>
          <a:ext cx="952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95250</xdr:colOff>
      <xdr:row>26</xdr:row>
      <xdr:rowOff>9525</xdr:rowOff>
    </xdr:to>
    <xdr:pic>
      <xdr:nvPicPr>
        <xdr:cNvPr id="14" name="Picture 1" descr="http://www.krugelexim.sk/img/blank.gif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922318" y="11975523"/>
          <a:ext cx="952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95250</xdr:colOff>
      <xdr:row>26</xdr:row>
      <xdr:rowOff>9525</xdr:rowOff>
    </xdr:to>
    <xdr:pic>
      <xdr:nvPicPr>
        <xdr:cNvPr id="15" name="Picture 1" descr="http://www.krugelexim.sk/img/blank.gif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922318" y="11975523"/>
          <a:ext cx="952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95250</xdr:colOff>
      <xdr:row>26</xdr:row>
      <xdr:rowOff>9525</xdr:rowOff>
    </xdr:to>
    <xdr:pic>
      <xdr:nvPicPr>
        <xdr:cNvPr id="16" name="Picture 1" descr="http://www.krugelexim.sk/img/blank.gif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922318" y="12676909"/>
          <a:ext cx="952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1333500</xdr:colOff>
      <xdr:row>26</xdr:row>
      <xdr:rowOff>0</xdr:rowOff>
    </xdr:from>
    <xdr:to>
      <xdr:col>1</xdr:col>
      <xdr:colOff>87745</xdr:colOff>
      <xdr:row>26</xdr:row>
      <xdr:rowOff>9525</xdr:rowOff>
    </xdr:to>
    <xdr:pic>
      <xdr:nvPicPr>
        <xdr:cNvPr id="17" name="Picture 1" descr="http://www.krugelexim.sk/img/blank.gif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333500" y="24069675"/>
          <a:ext cx="952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1</xdr:col>
      <xdr:colOff>1521703</xdr:colOff>
      <xdr:row>26</xdr:row>
      <xdr:rowOff>0</xdr:rowOff>
    </xdr:from>
    <xdr:ext cx="194454" cy="255112"/>
    <xdr:sp macro="" textlink="">
      <xdr:nvSpPr>
        <xdr:cNvPr id="18" name="BlokTextu 17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 txBox="1"/>
      </xdr:nvSpPr>
      <xdr:spPr>
        <a:xfrm>
          <a:off x="2502778" y="7772400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26</xdr:row>
      <xdr:rowOff>0</xdr:rowOff>
    </xdr:from>
    <xdr:ext cx="194454" cy="255788"/>
    <xdr:sp macro="" textlink="">
      <xdr:nvSpPr>
        <xdr:cNvPr id="19" name="BlokTextu 18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 txBox="1"/>
      </xdr:nvSpPr>
      <xdr:spPr>
        <a:xfrm>
          <a:off x="2502778" y="7772400"/>
          <a:ext cx="194454" cy="25578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26</xdr:row>
      <xdr:rowOff>0</xdr:rowOff>
    </xdr:from>
    <xdr:ext cx="194454" cy="255112"/>
    <xdr:sp macro="" textlink="">
      <xdr:nvSpPr>
        <xdr:cNvPr id="20" name="BlokTextu 19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807328" y="7772400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26</xdr:row>
      <xdr:rowOff>0</xdr:rowOff>
    </xdr:from>
    <xdr:ext cx="194454" cy="255112"/>
    <xdr:sp macro="" textlink="">
      <xdr:nvSpPr>
        <xdr:cNvPr id="21" name="BlokTextu 20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SpPr txBox="1"/>
      </xdr:nvSpPr>
      <xdr:spPr>
        <a:xfrm>
          <a:off x="807328" y="7772400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26</xdr:row>
      <xdr:rowOff>0</xdr:rowOff>
    </xdr:from>
    <xdr:ext cx="194454" cy="255112"/>
    <xdr:sp macro="" textlink="">
      <xdr:nvSpPr>
        <xdr:cNvPr id="22" name="BlokTextu 21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SpPr txBox="1"/>
      </xdr:nvSpPr>
      <xdr:spPr>
        <a:xfrm>
          <a:off x="807328" y="7772400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26</xdr:row>
      <xdr:rowOff>0</xdr:rowOff>
    </xdr:from>
    <xdr:ext cx="194454" cy="255788"/>
    <xdr:sp macro="" textlink="">
      <xdr:nvSpPr>
        <xdr:cNvPr id="23" name="BlokTextu 22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SpPr txBox="1"/>
      </xdr:nvSpPr>
      <xdr:spPr>
        <a:xfrm>
          <a:off x="2502778" y="7772400"/>
          <a:ext cx="194454" cy="25578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26</xdr:row>
      <xdr:rowOff>0</xdr:rowOff>
    </xdr:from>
    <xdr:ext cx="194454" cy="255788"/>
    <xdr:sp macro="" textlink="">
      <xdr:nvSpPr>
        <xdr:cNvPr id="24" name="BlokTextu 23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 txBox="1"/>
      </xdr:nvSpPr>
      <xdr:spPr>
        <a:xfrm>
          <a:off x="2502778" y="7772400"/>
          <a:ext cx="194454" cy="25578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26</xdr:row>
      <xdr:rowOff>0</xdr:rowOff>
    </xdr:from>
    <xdr:ext cx="194454" cy="255788"/>
    <xdr:sp macro="" textlink="">
      <xdr:nvSpPr>
        <xdr:cNvPr id="25" name="BlokTextu 24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SpPr txBox="1"/>
      </xdr:nvSpPr>
      <xdr:spPr>
        <a:xfrm>
          <a:off x="2502778" y="7772400"/>
          <a:ext cx="194454" cy="25578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26</xdr:row>
      <xdr:rowOff>0</xdr:rowOff>
    </xdr:from>
    <xdr:ext cx="194454" cy="255788"/>
    <xdr:sp macro="" textlink="">
      <xdr:nvSpPr>
        <xdr:cNvPr id="26" name="BlokTextu 25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SpPr txBox="1"/>
      </xdr:nvSpPr>
      <xdr:spPr>
        <a:xfrm>
          <a:off x="2502778" y="7772400"/>
          <a:ext cx="194454" cy="25578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26</xdr:row>
      <xdr:rowOff>0</xdr:rowOff>
    </xdr:from>
    <xdr:ext cx="194454" cy="255788"/>
    <xdr:sp macro="" textlink="">
      <xdr:nvSpPr>
        <xdr:cNvPr id="27" name="BlokTextu 26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SpPr txBox="1"/>
      </xdr:nvSpPr>
      <xdr:spPr>
        <a:xfrm>
          <a:off x="2502778" y="7772400"/>
          <a:ext cx="194454" cy="25578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26</xdr:row>
      <xdr:rowOff>0</xdr:rowOff>
    </xdr:from>
    <xdr:ext cx="194454" cy="255788"/>
    <xdr:sp macro="" textlink="">
      <xdr:nvSpPr>
        <xdr:cNvPr id="28" name="BlokTextu 27">
          <a:extLst>
            <a:ext uri="{FF2B5EF4-FFF2-40B4-BE49-F238E27FC236}">
              <a16:creationId xmlns:a16="http://schemas.microsoft.com/office/drawing/2014/main" id="{00000000-0008-0000-0100-00001C000000}"/>
            </a:ext>
          </a:extLst>
        </xdr:cNvPr>
        <xdr:cNvSpPr txBox="1"/>
      </xdr:nvSpPr>
      <xdr:spPr>
        <a:xfrm>
          <a:off x="2502778" y="7772400"/>
          <a:ext cx="194454" cy="25578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26</xdr:row>
      <xdr:rowOff>0</xdr:rowOff>
    </xdr:from>
    <xdr:ext cx="194454" cy="255788"/>
    <xdr:sp macro="" textlink="">
      <xdr:nvSpPr>
        <xdr:cNvPr id="29" name="BlokTextu 28">
          <a:extLst>
            <a:ext uri="{FF2B5EF4-FFF2-40B4-BE49-F238E27FC236}">
              <a16:creationId xmlns:a16="http://schemas.microsoft.com/office/drawing/2014/main" id="{00000000-0008-0000-0100-00001D000000}"/>
            </a:ext>
          </a:extLst>
        </xdr:cNvPr>
        <xdr:cNvSpPr txBox="1"/>
      </xdr:nvSpPr>
      <xdr:spPr>
        <a:xfrm>
          <a:off x="2502778" y="7772400"/>
          <a:ext cx="194454" cy="25578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26</xdr:row>
      <xdr:rowOff>0</xdr:rowOff>
    </xdr:from>
    <xdr:ext cx="194454" cy="255788"/>
    <xdr:sp macro="" textlink="">
      <xdr:nvSpPr>
        <xdr:cNvPr id="30" name="BlokTextu 29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SpPr txBox="1"/>
      </xdr:nvSpPr>
      <xdr:spPr>
        <a:xfrm>
          <a:off x="2502778" y="7772400"/>
          <a:ext cx="194454" cy="25578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26</xdr:row>
      <xdr:rowOff>0</xdr:rowOff>
    </xdr:from>
    <xdr:ext cx="194454" cy="255788"/>
    <xdr:sp macro="" textlink="">
      <xdr:nvSpPr>
        <xdr:cNvPr id="31" name="BlokTextu 30">
          <a:extLst>
            <a:ext uri="{FF2B5EF4-FFF2-40B4-BE49-F238E27FC236}">
              <a16:creationId xmlns:a16="http://schemas.microsoft.com/office/drawing/2014/main" id="{00000000-0008-0000-0100-00001F000000}"/>
            </a:ext>
          </a:extLst>
        </xdr:cNvPr>
        <xdr:cNvSpPr txBox="1"/>
      </xdr:nvSpPr>
      <xdr:spPr>
        <a:xfrm>
          <a:off x="2502778" y="7772400"/>
          <a:ext cx="194454" cy="25578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26</xdr:row>
      <xdr:rowOff>0</xdr:rowOff>
    </xdr:from>
    <xdr:ext cx="194454" cy="255112"/>
    <xdr:sp macro="" textlink="">
      <xdr:nvSpPr>
        <xdr:cNvPr id="32" name="BlokTextu 31">
          <a:extLst>
            <a:ext uri="{FF2B5EF4-FFF2-40B4-BE49-F238E27FC236}">
              <a16:creationId xmlns:a16="http://schemas.microsoft.com/office/drawing/2014/main" id="{00000000-0008-0000-0100-000020000000}"/>
            </a:ext>
          </a:extLst>
        </xdr:cNvPr>
        <xdr:cNvSpPr txBox="1"/>
      </xdr:nvSpPr>
      <xdr:spPr>
        <a:xfrm>
          <a:off x="807328" y="7772400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26</xdr:row>
      <xdr:rowOff>0</xdr:rowOff>
    </xdr:from>
    <xdr:ext cx="194454" cy="255112"/>
    <xdr:sp macro="" textlink="">
      <xdr:nvSpPr>
        <xdr:cNvPr id="33" name="BlokTextu 32">
          <a:extLst>
            <a:ext uri="{FF2B5EF4-FFF2-40B4-BE49-F238E27FC236}">
              <a16:creationId xmlns:a16="http://schemas.microsoft.com/office/drawing/2014/main" id="{00000000-0008-0000-0100-000021000000}"/>
            </a:ext>
          </a:extLst>
        </xdr:cNvPr>
        <xdr:cNvSpPr txBox="1"/>
      </xdr:nvSpPr>
      <xdr:spPr>
        <a:xfrm>
          <a:off x="2502778" y="7772400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26</xdr:row>
      <xdr:rowOff>0</xdr:rowOff>
    </xdr:from>
    <xdr:ext cx="194454" cy="255112"/>
    <xdr:sp macro="" textlink="">
      <xdr:nvSpPr>
        <xdr:cNvPr id="34" name="BlokTextu 33">
          <a:extLst>
            <a:ext uri="{FF2B5EF4-FFF2-40B4-BE49-F238E27FC236}">
              <a16:creationId xmlns:a16="http://schemas.microsoft.com/office/drawing/2014/main" id="{00000000-0008-0000-0100-000022000000}"/>
            </a:ext>
          </a:extLst>
        </xdr:cNvPr>
        <xdr:cNvSpPr txBox="1"/>
      </xdr:nvSpPr>
      <xdr:spPr>
        <a:xfrm>
          <a:off x="2502778" y="7772400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26</xdr:row>
      <xdr:rowOff>0</xdr:rowOff>
    </xdr:from>
    <xdr:ext cx="194454" cy="255112"/>
    <xdr:sp macro="" textlink="">
      <xdr:nvSpPr>
        <xdr:cNvPr id="35" name="BlokTextu 34">
          <a:extLst>
            <a:ext uri="{FF2B5EF4-FFF2-40B4-BE49-F238E27FC236}">
              <a16:creationId xmlns:a16="http://schemas.microsoft.com/office/drawing/2014/main" id="{00000000-0008-0000-0100-000023000000}"/>
            </a:ext>
          </a:extLst>
        </xdr:cNvPr>
        <xdr:cNvSpPr txBox="1"/>
      </xdr:nvSpPr>
      <xdr:spPr>
        <a:xfrm>
          <a:off x="2502778" y="7772400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26</xdr:row>
      <xdr:rowOff>0</xdr:rowOff>
    </xdr:from>
    <xdr:ext cx="194454" cy="255112"/>
    <xdr:sp macro="" textlink="">
      <xdr:nvSpPr>
        <xdr:cNvPr id="36" name="BlokTextu 35">
          <a:extLst>
            <a:ext uri="{FF2B5EF4-FFF2-40B4-BE49-F238E27FC236}">
              <a16:creationId xmlns:a16="http://schemas.microsoft.com/office/drawing/2014/main" id="{00000000-0008-0000-0100-000024000000}"/>
            </a:ext>
          </a:extLst>
        </xdr:cNvPr>
        <xdr:cNvSpPr txBox="1"/>
      </xdr:nvSpPr>
      <xdr:spPr>
        <a:xfrm>
          <a:off x="807328" y="7772400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26</xdr:row>
      <xdr:rowOff>0</xdr:rowOff>
    </xdr:from>
    <xdr:ext cx="194454" cy="255112"/>
    <xdr:sp macro="" textlink="">
      <xdr:nvSpPr>
        <xdr:cNvPr id="37" name="BlokTextu 36">
          <a:extLst>
            <a:ext uri="{FF2B5EF4-FFF2-40B4-BE49-F238E27FC236}">
              <a16:creationId xmlns:a16="http://schemas.microsoft.com/office/drawing/2014/main" id="{00000000-0008-0000-0100-000025000000}"/>
            </a:ext>
          </a:extLst>
        </xdr:cNvPr>
        <xdr:cNvSpPr txBox="1"/>
      </xdr:nvSpPr>
      <xdr:spPr>
        <a:xfrm>
          <a:off x="807328" y="7772400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26</xdr:row>
      <xdr:rowOff>0</xdr:rowOff>
    </xdr:from>
    <xdr:ext cx="194454" cy="255112"/>
    <xdr:sp macro="" textlink="">
      <xdr:nvSpPr>
        <xdr:cNvPr id="38" name="BlokTextu 37">
          <a:extLst>
            <a:ext uri="{FF2B5EF4-FFF2-40B4-BE49-F238E27FC236}">
              <a16:creationId xmlns:a16="http://schemas.microsoft.com/office/drawing/2014/main" id="{00000000-0008-0000-0100-000026000000}"/>
            </a:ext>
          </a:extLst>
        </xdr:cNvPr>
        <xdr:cNvSpPr txBox="1"/>
      </xdr:nvSpPr>
      <xdr:spPr>
        <a:xfrm>
          <a:off x="807328" y="7772400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26</xdr:row>
      <xdr:rowOff>0</xdr:rowOff>
    </xdr:from>
    <xdr:ext cx="194454" cy="255112"/>
    <xdr:sp macro="" textlink="">
      <xdr:nvSpPr>
        <xdr:cNvPr id="39" name="BlokTextu 38">
          <a:extLst>
            <a:ext uri="{FF2B5EF4-FFF2-40B4-BE49-F238E27FC236}">
              <a16:creationId xmlns:a16="http://schemas.microsoft.com/office/drawing/2014/main" id="{00000000-0008-0000-0100-000027000000}"/>
            </a:ext>
          </a:extLst>
        </xdr:cNvPr>
        <xdr:cNvSpPr txBox="1"/>
      </xdr:nvSpPr>
      <xdr:spPr>
        <a:xfrm>
          <a:off x="807328" y="7772400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26</xdr:row>
      <xdr:rowOff>0</xdr:rowOff>
    </xdr:from>
    <xdr:ext cx="194454" cy="255112"/>
    <xdr:sp macro="" textlink="">
      <xdr:nvSpPr>
        <xdr:cNvPr id="40" name="BlokTextu 39">
          <a:extLst>
            <a:ext uri="{FF2B5EF4-FFF2-40B4-BE49-F238E27FC236}">
              <a16:creationId xmlns:a16="http://schemas.microsoft.com/office/drawing/2014/main" id="{00000000-0008-0000-0100-000028000000}"/>
            </a:ext>
          </a:extLst>
        </xdr:cNvPr>
        <xdr:cNvSpPr txBox="1"/>
      </xdr:nvSpPr>
      <xdr:spPr>
        <a:xfrm>
          <a:off x="807328" y="7772400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26</xdr:row>
      <xdr:rowOff>0</xdr:rowOff>
    </xdr:from>
    <xdr:ext cx="194454" cy="255112"/>
    <xdr:sp macro="" textlink="">
      <xdr:nvSpPr>
        <xdr:cNvPr id="41" name="BlokTextu 40">
          <a:extLst>
            <a:ext uri="{FF2B5EF4-FFF2-40B4-BE49-F238E27FC236}">
              <a16:creationId xmlns:a16="http://schemas.microsoft.com/office/drawing/2014/main" id="{00000000-0008-0000-0100-000029000000}"/>
            </a:ext>
          </a:extLst>
        </xdr:cNvPr>
        <xdr:cNvSpPr txBox="1"/>
      </xdr:nvSpPr>
      <xdr:spPr>
        <a:xfrm>
          <a:off x="807328" y="7772400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26</xdr:row>
      <xdr:rowOff>0</xdr:rowOff>
    </xdr:from>
    <xdr:ext cx="194454" cy="255112"/>
    <xdr:sp macro="" textlink="">
      <xdr:nvSpPr>
        <xdr:cNvPr id="42" name="BlokTextu 41">
          <a:extLst>
            <a:ext uri="{FF2B5EF4-FFF2-40B4-BE49-F238E27FC236}">
              <a16:creationId xmlns:a16="http://schemas.microsoft.com/office/drawing/2014/main" id="{00000000-0008-0000-0100-00002A000000}"/>
            </a:ext>
          </a:extLst>
        </xdr:cNvPr>
        <xdr:cNvSpPr txBox="1"/>
      </xdr:nvSpPr>
      <xdr:spPr>
        <a:xfrm>
          <a:off x="807328" y="7772400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26</xdr:row>
      <xdr:rowOff>0</xdr:rowOff>
    </xdr:from>
    <xdr:ext cx="194454" cy="255112"/>
    <xdr:sp macro="" textlink="">
      <xdr:nvSpPr>
        <xdr:cNvPr id="43" name="BlokTextu 42">
          <a:extLst>
            <a:ext uri="{FF2B5EF4-FFF2-40B4-BE49-F238E27FC236}">
              <a16:creationId xmlns:a16="http://schemas.microsoft.com/office/drawing/2014/main" id="{00000000-0008-0000-0100-00002B000000}"/>
            </a:ext>
          </a:extLst>
        </xdr:cNvPr>
        <xdr:cNvSpPr txBox="1"/>
      </xdr:nvSpPr>
      <xdr:spPr>
        <a:xfrm>
          <a:off x="807328" y="7772400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26</xdr:row>
      <xdr:rowOff>0</xdr:rowOff>
    </xdr:from>
    <xdr:ext cx="194454" cy="255112"/>
    <xdr:sp macro="" textlink="">
      <xdr:nvSpPr>
        <xdr:cNvPr id="44" name="BlokTextu 43">
          <a:extLst>
            <a:ext uri="{FF2B5EF4-FFF2-40B4-BE49-F238E27FC236}">
              <a16:creationId xmlns:a16="http://schemas.microsoft.com/office/drawing/2014/main" id="{00000000-0008-0000-0100-00002C000000}"/>
            </a:ext>
          </a:extLst>
        </xdr:cNvPr>
        <xdr:cNvSpPr txBox="1"/>
      </xdr:nvSpPr>
      <xdr:spPr>
        <a:xfrm>
          <a:off x="807328" y="7772400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twoCellAnchor editAs="oneCell">
    <xdr:from>
      <xdr:col>1</xdr:col>
      <xdr:colOff>0</xdr:colOff>
      <xdr:row>29</xdr:row>
      <xdr:rowOff>0</xdr:rowOff>
    </xdr:from>
    <xdr:to>
      <xdr:col>1</xdr:col>
      <xdr:colOff>0</xdr:colOff>
      <xdr:row>29</xdr:row>
      <xdr:rowOff>0</xdr:rowOff>
    </xdr:to>
    <xdr:pic>
      <xdr:nvPicPr>
        <xdr:cNvPr id="45" name="Picture 12" descr="EN 54-16 m">
          <a:extLst>
            <a:ext uri="{FF2B5EF4-FFF2-40B4-BE49-F238E27FC236}">
              <a16:creationId xmlns:a16="http://schemas.microsoft.com/office/drawing/2014/main" id="{00000000-0008-0000-01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981075" y="82581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0</xdr:colOff>
      <xdr:row>29</xdr:row>
      <xdr:rowOff>0</xdr:rowOff>
    </xdr:to>
    <xdr:pic>
      <xdr:nvPicPr>
        <xdr:cNvPr id="46" name="Picture 32">
          <a:extLst>
            <a:ext uri="{FF2B5EF4-FFF2-40B4-BE49-F238E27FC236}">
              <a16:creationId xmlns:a16="http://schemas.microsoft.com/office/drawing/2014/main" id="{00000000-0008-0000-01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981075" y="82581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85725</xdr:colOff>
      <xdr:row>29</xdr:row>
      <xdr:rowOff>0</xdr:rowOff>
    </xdr:from>
    <xdr:to>
      <xdr:col>3</xdr:col>
      <xdr:colOff>314325</xdr:colOff>
      <xdr:row>29</xdr:row>
      <xdr:rowOff>0</xdr:rowOff>
    </xdr:to>
    <xdr:pic>
      <xdr:nvPicPr>
        <xdr:cNvPr id="47" name="Picture 33" descr="EN 54-24">
          <a:extLst>
            <a:ext uri="{FF2B5EF4-FFF2-40B4-BE49-F238E27FC236}">
              <a16:creationId xmlns:a16="http://schemas.microsoft.com/office/drawing/2014/main" id="{00000000-0008-0000-01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6581775" y="8258175"/>
          <a:ext cx="2286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0</xdr:colOff>
      <xdr:row>29</xdr:row>
      <xdr:rowOff>0</xdr:rowOff>
    </xdr:to>
    <xdr:pic>
      <xdr:nvPicPr>
        <xdr:cNvPr id="48" name="Picture 39" descr="PC1867FC">
          <a:extLst>
            <a:ext uri="{FF2B5EF4-FFF2-40B4-BE49-F238E27FC236}">
              <a16:creationId xmlns:a16="http://schemas.microsoft.com/office/drawing/2014/main" id="{00000000-0008-0000-01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lum bright="6000"/>
        </a:blip>
        <a:srcRect t="16498" b="16699"/>
        <a:stretch>
          <a:fillRect/>
        </a:stretch>
      </xdr:blipFill>
      <xdr:spPr bwMode="auto">
        <a:xfrm>
          <a:off x="981075" y="82581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38100</xdr:colOff>
      <xdr:row>29</xdr:row>
      <xdr:rowOff>0</xdr:rowOff>
    </xdr:from>
    <xdr:to>
      <xdr:col>3</xdr:col>
      <xdr:colOff>304800</xdr:colOff>
      <xdr:row>29</xdr:row>
      <xdr:rowOff>0</xdr:rowOff>
    </xdr:to>
    <xdr:pic>
      <xdr:nvPicPr>
        <xdr:cNvPr id="49" name="Picture 150" descr="EN 54-24">
          <a:extLst>
            <a:ext uri="{FF2B5EF4-FFF2-40B4-BE49-F238E27FC236}">
              <a16:creationId xmlns:a16="http://schemas.microsoft.com/office/drawing/2014/main" id="{00000000-0008-0000-01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6534150" y="8258175"/>
          <a:ext cx="2667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0</xdr:colOff>
      <xdr:row>29</xdr:row>
      <xdr:rowOff>0</xdr:rowOff>
    </xdr:to>
    <xdr:pic>
      <xdr:nvPicPr>
        <xdr:cNvPr id="50" name="Picture 39" descr="PC1867FC">
          <a:extLst>
            <a:ext uri="{FF2B5EF4-FFF2-40B4-BE49-F238E27FC236}">
              <a16:creationId xmlns:a16="http://schemas.microsoft.com/office/drawing/2014/main" id="{00000000-0008-0000-01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lum bright="6000"/>
        </a:blip>
        <a:srcRect t="16498" b="16699"/>
        <a:stretch>
          <a:fillRect/>
        </a:stretch>
      </xdr:blipFill>
      <xdr:spPr bwMode="auto">
        <a:xfrm>
          <a:off x="981075" y="82581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38100</xdr:colOff>
      <xdr:row>29</xdr:row>
      <xdr:rowOff>0</xdr:rowOff>
    </xdr:from>
    <xdr:to>
      <xdr:col>3</xdr:col>
      <xdr:colOff>304800</xdr:colOff>
      <xdr:row>29</xdr:row>
      <xdr:rowOff>0</xdr:rowOff>
    </xdr:to>
    <xdr:pic>
      <xdr:nvPicPr>
        <xdr:cNvPr id="51" name="Picture 150" descr="EN 54-24">
          <a:extLst>
            <a:ext uri="{FF2B5EF4-FFF2-40B4-BE49-F238E27FC236}">
              <a16:creationId xmlns:a16="http://schemas.microsoft.com/office/drawing/2014/main" id="{00000000-0008-0000-01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6534150" y="8258175"/>
          <a:ext cx="2667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0</xdr:colOff>
      <xdr:row>29</xdr:row>
      <xdr:rowOff>0</xdr:rowOff>
    </xdr:to>
    <xdr:pic>
      <xdr:nvPicPr>
        <xdr:cNvPr id="52" name="Picture 157" descr="pc1869">
          <a:extLst>
            <a:ext uri="{FF2B5EF4-FFF2-40B4-BE49-F238E27FC236}">
              <a16:creationId xmlns:a16="http://schemas.microsoft.com/office/drawing/2014/main" id="{00000000-0008-0000-01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/>
        <a:srcRect l="12329" t="26315" r="11873" b="25589"/>
        <a:stretch>
          <a:fillRect/>
        </a:stretch>
      </xdr:blipFill>
      <xdr:spPr bwMode="auto">
        <a:xfrm>
          <a:off x="981075" y="82581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57150</xdr:colOff>
      <xdr:row>29</xdr:row>
      <xdr:rowOff>0</xdr:rowOff>
    </xdr:from>
    <xdr:to>
      <xdr:col>3</xdr:col>
      <xdr:colOff>304800</xdr:colOff>
      <xdr:row>29</xdr:row>
      <xdr:rowOff>0</xdr:rowOff>
    </xdr:to>
    <xdr:pic>
      <xdr:nvPicPr>
        <xdr:cNvPr id="53" name="Picture 158" descr="EN 54-24">
          <a:extLst>
            <a:ext uri="{FF2B5EF4-FFF2-40B4-BE49-F238E27FC236}">
              <a16:creationId xmlns:a16="http://schemas.microsoft.com/office/drawing/2014/main" id="{00000000-0008-0000-01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/>
        <a:srcRect/>
        <a:stretch>
          <a:fillRect/>
        </a:stretch>
      </xdr:blipFill>
      <xdr:spPr bwMode="auto">
        <a:xfrm>
          <a:off x="6553200" y="8258175"/>
          <a:ext cx="2476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161925</xdr:colOff>
      <xdr:row>29</xdr:row>
      <xdr:rowOff>0</xdr:rowOff>
    </xdr:from>
    <xdr:to>
      <xdr:col>3</xdr:col>
      <xdr:colOff>333375</xdr:colOff>
      <xdr:row>29</xdr:row>
      <xdr:rowOff>0</xdr:rowOff>
    </xdr:to>
    <xdr:pic>
      <xdr:nvPicPr>
        <xdr:cNvPr id="54" name="Picture 150" descr="EN 54-24">
          <a:extLst>
            <a:ext uri="{FF2B5EF4-FFF2-40B4-BE49-F238E27FC236}">
              <a16:creationId xmlns:a16="http://schemas.microsoft.com/office/drawing/2014/main" id="{00000000-0008-0000-01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6657975" y="82581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0</xdr:colOff>
      <xdr:row>26</xdr:row>
      <xdr:rowOff>28575</xdr:rowOff>
    </xdr:to>
    <xdr:pic>
      <xdr:nvPicPr>
        <xdr:cNvPr id="55" name="Obrázek 18" descr="MX 3250 m.jpg">
          <a:extLst>
            <a:ext uri="{FF2B5EF4-FFF2-40B4-BE49-F238E27FC236}">
              <a16:creationId xmlns:a16="http://schemas.microsoft.com/office/drawing/2014/main" id="{00000000-0008-0000-0100-00003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981075" y="8258175"/>
          <a:ext cx="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447675</xdr:colOff>
      <xdr:row>29</xdr:row>
      <xdr:rowOff>0</xdr:rowOff>
    </xdr:from>
    <xdr:to>
      <xdr:col>3</xdr:col>
      <xdr:colOff>447675</xdr:colOff>
      <xdr:row>29</xdr:row>
      <xdr:rowOff>0</xdr:rowOff>
    </xdr:to>
    <xdr:pic>
      <xdr:nvPicPr>
        <xdr:cNvPr id="56" name="Obrázek 19" descr="BM 3804 m.jpg">
          <a:extLst>
            <a:ext uri="{FF2B5EF4-FFF2-40B4-BE49-F238E27FC236}">
              <a16:creationId xmlns:a16="http://schemas.microsoft.com/office/drawing/2014/main" id="{00000000-0008-0000-0100-00003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6943725" y="82581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0</xdr:colOff>
      <xdr:row>29</xdr:row>
      <xdr:rowOff>0</xdr:rowOff>
    </xdr:to>
    <xdr:pic>
      <xdr:nvPicPr>
        <xdr:cNvPr id="57" name="Picture 165">
          <a:extLst>
            <a:ext uri="{FF2B5EF4-FFF2-40B4-BE49-F238E27FC236}">
              <a16:creationId xmlns:a16="http://schemas.microsoft.com/office/drawing/2014/main" id="{00000000-0008-0000-01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981075" y="82581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123825</xdr:colOff>
      <xdr:row>29</xdr:row>
      <xdr:rowOff>0</xdr:rowOff>
    </xdr:from>
    <xdr:to>
      <xdr:col>0</xdr:col>
      <xdr:colOff>323850</xdr:colOff>
      <xdr:row>29</xdr:row>
      <xdr:rowOff>0</xdr:rowOff>
    </xdr:to>
    <xdr:pic>
      <xdr:nvPicPr>
        <xdr:cNvPr id="58" name="Obrázok 93" descr="MC 4064.jpg">
          <a:extLst>
            <a:ext uri="{FF2B5EF4-FFF2-40B4-BE49-F238E27FC236}">
              <a16:creationId xmlns:a16="http://schemas.microsoft.com/office/drawing/2014/main" id="{00000000-0008-0000-0100-00003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rcRect l="2904" t="19032" r="2258" b="16129"/>
        <a:stretch>
          <a:fillRect/>
        </a:stretch>
      </xdr:blipFill>
      <xdr:spPr bwMode="auto">
        <a:xfrm>
          <a:off x="123825" y="8258175"/>
          <a:ext cx="2000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0</xdr:colOff>
      <xdr:row>29</xdr:row>
      <xdr:rowOff>0</xdr:rowOff>
    </xdr:to>
    <xdr:pic>
      <xdr:nvPicPr>
        <xdr:cNvPr id="59" name="Obrázek 20" descr="AC BAT 18 str.jpg">
          <a:extLst>
            <a:ext uri="{FF2B5EF4-FFF2-40B4-BE49-F238E27FC236}">
              <a16:creationId xmlns:a16="http://schemas.microsoft.com/office/drawing/2014/main" id="{00000000-0008-0000-0100-00003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rcRect/>
        <a:stretch>
          <a:fillRect/>
        </a:stretch>
      </xdr:blipFill>
      <xdr:spPr bwMode="auto">
        <a:xfrm>
          <a:off x="981075" y="82581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0</xdr:colOff>
      <xdr:row>26</xdr:row>
      <xdr:rowOff>28575</xdr:rowOff>
    </xdr:to>
    <xdr:pic>
      <xdr:nvPicPr>
        <xdr:cNvPr id="60" name="Picture 179" descr="bs_1030w">
          <a:extLst>
            <a:ext uri="{FF2B5EF4-FFF2-40B4-BE49-F238E27FC236}">
              <a16:creationId xmlns:a16="http://schemas.microsoft.com/office/drawing/2014/main" id="{00000000-0008-0000-01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 bwMode="auto">
        <a:xfrm>
          <a:off x="981075" y="8258175"/>
          <a:ext cx="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807328</xdr:colOff>
      <xdr:row>26</xdr:row>
      <xdr:rowOff>0</xdr:rowOff>
    </xdr:from>
    <xdr:ext cx="194454" cy="255112"/>
    <xdr:sp macro="" textlink="">
      <xdr:nvSpPr>
        <xdr:cNvPr id="61" name="BlokTextu 60">
          <a:extLst>
            <a:ext uri="{FF2B5EF4-FFF2-40B4-BE49-F238E27FC236}">
              <a16:creationId xmlns:a16="http://schemas.microsoft.com/office/drawing/2014/main" id="{00000000-0008-0000-0100-00003D000000}"/>
            </a:ext>
          </a:extLst>
        </xdr:cNvPr>
        <xdr:cNvSpPr txBox="1"/>
      </xdr:nvSpPr>
      <xdr:spPr>
        <a:xfrm>
          <a:off x="807328" y="7772400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26</xdr:row>
      <xdr:rowOff>0</xdr:rowOff>
    </xdr:from>
    <xdr:ext cx="194454" cy="255112"/>
    <xdr:sp macro="" textlink="">
      <xdr:nvSpPr>
        <xdr:cNvPr id="62" name="BlokTextu 61">
          <a:extLst>
            <a:ext uri="{FF2B5EF4-FFF2-40B4-BE49-F238E27FC236}">
              <a16:creationId xmlns:a16="http://schemas.microsoft.com/office/drawing/2014/main" id="{00000000-0008-0000-0100-00003E000000}"/>
            </a:ext>
          </a:extLst>
        </xdr:cNvPr>
        <xdr:cNvSpPr txBox="1"/>
      </xdr:nvSpPr>
      <xdr:spPr>
        <a:xfrm>
          <a:off x="807328" y="7772400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26</xdr:row>
      <xdr:rowOff>0</xdr:rowOff>
    </xdr:from>
    <xdr:ext cx="194454" cy="255112"/>
    <xdr:sp macro="" textlink="">
      <xdr:nvSpPr>
        <xdr:cNvPr id="63" name="BlokTextu 62">
          <a:extLst>
            <a:ext uri="{FF2B5EF4-FFF2-40B4-BE49-F238E27FC236}">
              <a16:creationId xmlns:a16="http://schemas.microsoft.com/office/drawing/2014/main" id="{00000000-0008-0000-0100-00003F000000}"/>
            </a:ext>
          </a:extLst>
        </xdr:cNvPr>
        <xdr:cNvSpPr txBox="1"/>
      </xdr:nvSpPr>
      <xdr:spPr>
        <a:xfrm>
          <a:off x="807328" y="7772400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twoCellAnchor editAs="oneCell">
    <xdr:from>
      <xdr:col>3</xdr:col>
      <xdr:colOff>447675</xdr:colOff>
      <xdr:row>29</xdr:row>
      <xdr:rowOff>0</xdr:rowOff>
    </xdr:from>
    <xdr:to>
      <xdr:col>3</xdr:col>
      <xdr:colOff>447675</xdr:colOff>
      <xdr:row>29</xdr:row>
      <xdr:rowOff>0</xdr:rowOff>
    </xdr:to>
    <xdr:pic>
      <xdr:nvPicPr>
        <xdr:cNvPr id="64" name="Obrázek 19" descr="BM 3804 m.jpg">
          <a:extLst>
            <a:ext uri="{FF2B5EF4-FFF2-40B4-BE49-F238E27FC236}">
              <a16:creationId xmlns:a16="http://schemas.microsoft.com/office/drawing/2014/main" id="{00000000-0008-0000-0100-00004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6943725" y="82581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447675</xdr:colOff>
      <xdr:row>29</xdr:row>
      <xdr:rowOff>0</xdr:rowOff>
    </xdr:from>
    <xdr:to>
      <xdr:col>3</xdr:col>
      <xdr:colOff>447675</xdr:colOff>
      <xdr:row>29</xdr:row>
      <xdr:rowOff>0</xdr:rowOff>
    </xdr:to>
    <xdr:pic>
      <xdr:nvPicPr>
        <xdr:cNvPr id="65" name="Obrázek 19" descr="BM 3804 m.jpg">
          <a:extLst>
            <a:ext uri="{FF2B5EF4-FFF2-40B4-BE49-F238E27FC236}">
              <a16:creationId xmlns:a16="http://schemas.microsoft.com/office/drawing/2014/main" id="{00000000-0008-0000-0100-00004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6943725" y="82581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447675</xdr:colOff>
      <xdr:row>29</xdr:row>
      <xdr:rowOff>0</xdr:rowOff>
    </xdr:from>
    <xdr:to>
      <xdr:col>3</xdr:col>
      <xdr:colOff>447675</xdr:colOff>
      <xdr:row>29</xdr:row>
      <xdr:rowOff>0</xdr:rowOff>
    </xdr:to>
    <xdr:pic>
      <xdr:nvPicPr>
        <xdr:cNvPr id="66" name="Obrázek 19" descr="BM 3804 m.jpg">
          <a:extLst>
            <a:ext uri="{FF2B5EF4-FFF2-40B4-BE49-F238E27FC236}">
              <a16:creationId xmlns:a16="http://schemas.microsoft.com/office/drawing/2014/main" id="{00000000-0008-0000-0100-00004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6943725" y="82581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95250</xdr:colOff>
      <xdr:row>29</xdr:row>
      <xdr:rowOff>0</xdr:rowOff>
    </xdr:from>
    <xdr:to>
      <xdr:col>0</xdr:col>
      <xdr:colOff>971550</xdr:colOff>
      <xdr:row>29</xdr:row>
      <xdr:rowOff>0</xdr:rowOff>
    </xdr:to>
    <xdr:pic>
      <xdr:nvPicPr>
        <xdr:cNvPr id="67" name="Picture 134" descr="CD-110T">
          <a:extLst>
            <a:ext uri="{FF2B5EF4-FFF2-40B4-BE49-F238E27FC236}">
              <a16:creationId xmlns:a16="http://schemas.microsoft.com/office/drawing/2014/main" id="{00000000-0008-0000-01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/>
        <a:srcRect/>
        <a:stretch>
          <a:fillRect/>
        </a:stretch>
      </xdr:blipFill>
      <xdr:spPr bwMode="auto">
        <a:xfrm>
          <a:off x="95250" y="8258175"/>
          <a:ext cx="8763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1123950</xdr:colOff>
      <xdr:row>29</xdr:row>
      <xdr:rowOff>0</xdr:rowOff>
    </xdr:from>
    <xdr:to>
      <xdr:col>1</xdr:col>
      <xdr:colOff>249670</xdr:colOff>
      <xdr:row>29</xdr:row>
      <xdr:rowOff>0</xdr:rowOff>
    </xdr:to>
    <xdr:pic>
      <xdr:nvPicPr>
        <xdr:cNvPr id="68" name="Picture 12" descr="EN 54-16 m">
          <a:extLst>
            <a:ext uri="{FF2B5EF4-FFF2-40B4-BE49-F238E27FC236}">
              <a16:creationId xmlns:a16="http://schemas.microsoft.com/office/drawing/2014/main" id="{00000000-0008-0000-01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981075" y="8258175"/>
          <a:ext cx="2381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447675</xdr:colOff>
      <xdr:row>29</xdr:row>
      <xdr:rowOff>0</xdr:rowOff>
    </xdr:from>
    <xdr:to>
      <xdr:col>3</xdr:col>
      <xdr:colOff>447675</xdr:colOff>
      <xdr:row>29</xdr:row>
      <xdr:rowOff>0</xdr:rowOff>
    </xdr:to>
    <xdr:pic>
      <xdr:nvPicPr>
        <xdr:cNvPr id="69" name="Obrázek 19" descr="BM 3804 m.jpg">
          <a:extLst>
            <a:ext uri="{FF2B5EF4-FFF2-40B4-BE49-F238E27FC236}">
              <a16:creationId xmlns:a16="http://schemas.microsoft.com/office/drawing/2014/main" id="{00000000-0008-0000-0100-00004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6943725" y="82581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447675</xdr:colOff>
      <xdr:row>29</xdr:row>
      <xdr:rowOff>0</xdr:rowOff>
    </xdr:from>
    <xdr:to>
      <xdr:col>3</xdr:col>
      <xdr:colOff>447675</xdr:colOff>
      <xdr:row>29</xdr:row>
      <xdr:rowOff>0</xdr:rowOff>
    </xdr:to>
    <xdr:pic>
      <xdr:nvPicPr>
        <xdr:cNvPr id="70" name="Obrázek 19" descr="BM 3804 m.jpg">
          <a:extLst>
            <a:ext uri="{FF2B5EF4-FFF2-40B4-BE49-F238E27FC236}">
              <a16:creationId xmlns:a16="http://schemas.microsoft.com/office/drawing/2014/main" id="{00000000-0008-0000-0100-00004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6943725" y="82581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95250</xdr:colOff>
      <xdr:row>26</xdr:row>
      <xdr:rowOff>9525</xdr:rowOff>
    </xdr:to>
    <xdr:pic>
      <xdr:nvPicPr>
        <xdr:cNvPr id="71" name="Picture 1" descr="http://www.krugelexim.sk/img/blank.gif">
          <a:extLst>
            <a:ext uri="{FF2B5EF4-FFF2-40B4-BE49-F238E27FC236}">
              <a16:creationId xmlns:a16="http://schemas.microsoft.com/office/drawing/2014/main" id="{00000000-0008-0000-01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81075" y="7934325"/>
          <a:ext cx="952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95250</xdr:colOff>
      <xdr:row>26</xdr:row>
      <xdr:rowOff>9525</xdr:rowOff>
    </xdr:to>
    <xdr:pic>
      <xdr:nvPicPr>
        <xdr:cNvPr id="72" name="Picture 1" descr="http://www.krugelexim.sk/img/blank.gif">
          <a:extLst>
            <a:ext uri="{FF2B5EF4-FFF2-40B4-BE49-F238E27FC236}">
              <a16:creationId xmlns:a16="http://schemas.microsoft.com/office/drawing/2014/main" id="{00000000-0008-0000-01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81075" y="8258175"/>
          <a:ext cx="952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95250</xdr:colOff>
      <xdr:row>26</xdr:row>
      <xdr:rowOff>9525</xdr:rowOff>
    </xdr:to>
    <xdr:pic>
      <xdr:nvPicPr>
        <xdr:cNvPr id="73" name="Picture 1" descr="http://www.krugelexim.sk/img/blank.gif">
          <a:extLst>
            <a:ext uri="{FF2B5EF4-FFF2-40B4-BE49-F238E27FC236}">
              <a16:creationId xmlns:a16="http://schemas.microsoft.com/office/drawing/2014/main" id="{00000000-0008-0000-01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81075" y="8258175"/>
          <a:ext cx="952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1</xdr:col>
      <xdr:colOff>1521703</xdr:colOff>
      <xdr:row>26</xdr:row>
      <xdr:rowOff>0</xdr:rowOff>
    </xdr:from>
    <xdr:ext cx="194454" cy="255463"/>
    <xdr:sp macro="" textlink="">
      <xdr:nvSpPr>
        <xdr:cNvPr id="74" name="BlokTextu 73">
          <a:extLst>
            <a:ext uri="{FF2B5EF4-FFF2-40B4-BE49-F238E27FC236}">
              <a16:creationId xmlns:a16="http://schemas.microsoft.com/office/drawing/2014/main" id="{00000000-0008-0000-0100-00004A000000}"/>
            </a:ext>
          </a:extLst>
        </xdr:cNvPr>
        <xdr:cNvSpPr txBox="1"/>
      </xdr:nvSpPr>
      <xdr:spPr>
        <a:xfrm>
          <a:off x="2502778" y="7772400"/>
          <a:ext cx="194454" cy="2554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26</xdr:row>
      <xdr:rowOff>0</xdr:rowOff>
    </xdr:from>
    <xdr:ext cx="194454" cy="256139"/>
    <xdr:sp macro="" textlink="">
      <xdr:nvSpPr>
        <xdr:cNvPr id="75" name="BlokTextu 74">
          <a:extLst>
            <a:ext uri="{FF2B5EF4-FFF2-40B4-BE49-F238E27FC236}">
              <a16:creationId xmlns:a16="http://schemas.microsoft.com/office/drawing/2014/main" id="{00000000-0008-0000-0100-00004B000000}"/>
            </a:ext>
          </a:extLst>
        </xdr:cNvPr>
        <xdr:cNvSpPr txBox="1"/>
      </xdr:nvSpPr>
      <xdr:spPr>
        <a:xfrm>
          <a:off x="2502778" y="7772400"/>
          <a:ext cx="194454" cy="25613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26</xdr:row>
      <xdr:rowOff>0</xdr:rowOff>
    </xdr:from>
    <xdr:ext cx="194454" cy="255463"/>
    <xdr:sp macro="" textlink="">
      <xdr:nvSpPr>
        <xdr:cNvPr id="76" name="BlokTextu 75">
          <a:extLst>
            <a:ext uri="{FF2B5EF4-FFF2-40B4-BE49-F238E27FC236}">
              <a16:creationId xmlns:a16="http://schemas.microsoft.com/office/drawing/2014/main" id="{00000000-0008-0000-0100-00004C000000}"/>
            </a:ext>
          </a:extLst>
        </xdr:cNvPr>
        <xdr:cNvSpPr txBox="1"/>
      </xdr:nvSpPr>
      <xdr:spPr>
        <a:xfrm>
          <a:off x="807328" y="7772400"/>
          <a:ext cx="194454" cy="2554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26</xdr:row>
      <xdr:rowOff>0</xdr:rowOff>
    </xdr:from>
    <xdr:ext cx="194454" cy="255463"/>
    <xdr:sp macro="" textlink="">
      <xdr:nvSpPr>
        <xdr:cNvPr id="77" name="BlokTextu 76">
          <a:extLst>
            <a:ext uri="{FF2B5EF4-FFF2-40B4-BE49-F238E27FC236}">
              <a16:creationId xmlns:a16="http://schemas.microsoft.com/office/drawing/2014/main" id="{00000000-0008-0000-0100-00004D000000}"/>
            </a:ext>
          </a:extLst>
        </xdr:cNvPr>
        <xdr:cNvSpPr txBox="1"/>
      </xdr:nvSpPr>
      <xdr:spPr>
        <a:xfrm>
          <a:off x="807328" y="7772400"/>
          <a:ext cx="194454" cy="2554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26</xdr:row>
      <xdr:rowOff>0</xdr:rowOff>
    </xdr:from>
    <xdr:ext cx="194454" cy="255463"/>
    <xdr:sp macro="" textlink="">
      <xdr:nvSpPr>
        <xdr:cNvPr id="78" name="BlokTextu 77">
          <a:extLst>
            <a:ext uri="{FF2B5EF4-FFF2-40B4-BE49-F238E27FC236}">
              <a16:creationId xmlns:a16="http://schemas.microsoft.com/office/drawing/2014/main" id="{00000000-0008-0000-0100-00004E000000}"/>
            </a:ext>
          </a:extLst>
        </xdr:cNvPr>
        <xdr:cNvSpPr txBox="1"/>
      </xdr:nvSpPr>
      <xdr:spPr>
        <a:xfrm>
          <a:off x="807328" y="7772400"/>
          <a:ext cx="194454" cy="2554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26</xdr:row>
      <xdr:rowOff>0</xdr:rowOff>
    </xdr:from>
    <xdr:ext cx="194454" cy="256139"/>
    <xdr:sp macro="" textlink="">
      <xdr:nvSpPr>
        <xdr:cNvPr id="79" name="BlokTextu 78">
          <a:extLst>
            <a:ext uri="{FF2B5EF4-FFF2-40B4-BE49-F238E27FC236}">
              <a16:creationId xmlns:a16="http://schemas.microsoft.com/office/drawing/2014/main" id="{00000000-0008-0000-0100-00004F000000}"/>
            </a:ext>
          </a:extLst>
        </xdr:cNvPr>
        <xdr:cNvSpPr txBox="1"/>
      </xdr:nvSpPr>
      <xdr:spPr>
        <a:xfrm>
          <a:off x="2502778" y="7772400"/>
          <a:ext cx="194454" cy="25613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26</xdr:row>
      <xdr:rowOff>0</xdr:rowOff>
    </xdr:from>
    <xdr:ext cx="194454" cy="256139"/>
    <xdr:sp macro="" textlink="">
      <xdr:nvSpPr>
        <xdr:cNvPr id="80" name="BlokTextu 79">
          <a:extLst>
            <a:ext uri="{FF2B5EF4-FFF2-40B4-BE49-F238E27FC236}">
              <a16:creationId xmlns:a16="http://schemas.microsoft.com/office/drawing/2014/main" id="{00000000-0008-0000-0100-000050000000}"/>
            </a:ext>
          </a:extLst>
        </xdr:cNvPr>
        <xdr:cNvSpPr txBox="1"/>
      </xdr:nvSpPr>
      <xdr:spPr>
        <a:xfrm>
          <a:off x="2502778" y="7772400"/>
          <a:ext cx="194454" cy="25613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26</xdr:row>
      <xdr:rowOff>0</xdr:rowOff>
    </xdr:from>
    <xdr:ext cx="194454" cy="256139"/>
    <xdr:sp macro="" textlink="">
      <xdr:nvSpPr>
        <xdr:cNvPr id="81" name="BlokTextu 80">
          <a:extLst>
            <a:ext uri="{FF2B5EF4-FFF2-40B4-BE49-F238E27FC236}">
              <a16:creationId xmlns:a16="http://schemas.microsoft.com/office/drawing/2014/main" id="{00000000-0008-0000-0100-000051000000}"/>
            </a:ext>
          </a:extLst>
        </xdr:cNvPr>
        <xdr:cNvSpPr txBox="1"/>
      </xdr:nvSpPr>
      <xdr:spPr>
        <a:xfrm>
          <a:off x="2502778" y="7772400"/>
          <a:ext cx="194454" cy="25613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26</xdr:row>
      <xdr:rowOff>0</xdr:rowOff>
    </xdr:from>
    <xdr:ext cx="194454" cy="256139"/>
    <xdr:sp macro="" textlink="">
      <xdr:nvSpPr>
        <xdr:cNvPr id="82" name="BlokTextu 81">
          <a:extLst>
            <a:ext uri="{FF2B5EF4-FFF2-40B4-BE49-F238E27FC236}">
              <a16:creationId xmlns:a16="http://schemas.microsoft.com/office/drawing/2014/main" id="{00000000-0008-0000-0100-000052000000}"/>
            </a:ext>
          </a:extLst>
        </xdr:cNvPr>
        <xdr:cNvSpPr txBox="1"/>
      </xdr:nvSpPr>
      <xdr:spPr>
        <a:xfrm>
          <a:off x="2502778" y="7772400"/>
          <a:ext cx="194454" cy="25613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26</xdr:row>
      <xdr:rowOff>0</xdr:rowOff>
    </xdr:from>
    <xdr:ext cx="194454" cy="256139"/>
    <xdr:sp macro="" textlink="">
      <xdr:nvSpPr>
        <xdr:cNvPr id="83" name="BlokTextu 82">
          <a:extLst>
            <a:ext uri="{FF2B5EF4-FFF2-40B4-BE49-F238E27FC236}">
              <a16:creationId xmlns:a16="http://schemas.microsoft.com/office/drawing/2014/main" id="{00000000-0008-0000-0100-000053000000}"/>
            </a:ext>
          </a:extLst>
        </xdr:cNvPr>
        <xdr:cNvSpPr txBox="1"/>
      </xdr:nvSpPr>
      <xdr:spPr>
        <a:xfrm>
          <a:off x="2502778" y="7772400"/>
          <a:ext cx="194454" cy="25613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26</xdr:row>
      <xdr:rowOff>0</xdr:rowOff>
    </xdr:from>
    <xdr:ext cx="194454" cy="256139"/>
    <xdr:sp macro="" textlink="">
      <xdr:nvSpPr>
        <xdr:cNvPr id="84" name="BlokTextu 83">
          <a:extLst>
            <a:ext uri="{FF2B5EF4-FFF2-40B4-BE49-F238E27FC236}">
              <a16:creationId xmlns:a16="http://schemas.microsoft.com/office/drawing/2014/main" id="{00000000-0008-0000-0100-000054000000}"/>
            </a:ext>
          </a:extLst>
        </xdr:cNvPr>
        <xdr:cNvSpPr txBox="1"/>
      </xdr:nvSpPr>
      <xdr:spPr>
        <a:xfrm>
          <a:off x="2502778" y="7772400"/>
          <a:ext cx="194454" cy="25613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26</xdr:row>
      <xdr:rowOff>0</xdr:rowOff>
    </xdr:from>
    <xdr:ext cx="194454" cy="256139"/>
    <xdr:sp macro="" textlink="">
      <xdr:nvSpPr>
        <xdr:cNvPr id="85" name="BlokTextu 84">
          <a:extLst>
            <a:ext uri="{FF2B5EF4-FFF2-40B4-BE49-F238E27FC236}">
              <a16:creationId xmlns:a16="http://schemas.microsoft.com/office/drawing/2014/main" id="{00000000-0008-0000-0100-000055000000}"/>
            </a:ext>
          </a:extLst>
        </xdr:cNvPr>
        <xdr:cNvSpPr txBox="1"/>
      </xdr:nvSpPr>
      <xdr:spPr>
        <a:xfrm>
          <a:off x="2502778" y="7772400"/>
          <a:ext cx="194454" cy="25613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26</xdr:row>
      <xdr:rowOff>0</xdr:rowOff>
    </xdr:from>
    <xdr:ext cx="194454" cy="256139"/>
    <xdr:sp macro="" textlink="">
      <xdr:nvSpPr>
        <xdr:cNvPr id="86" name="BlokTextu 85">
          <a:extLst>
            <a:ext uri="{FF2B5EF4-FFF2-40B4-BE49-F238E27FC236}">
              <a16:creationId xmlns:a16="http://schemas.microsoft.com/office/drawing/2014/main" id="{00000000-0008-0000-0100-000056000000}"/>
            </a:ext>
          </a:extLst>
        </xdr:cNvPr>
        <xdr:cNvSpPr txBox="1"/>
      </xdr:nvSpPr>
      <xdr:spPr>
        <a:xfrm>
          <a:off x="2502778" y="7772400"/>
          <a:ext cx="194454" cy="25613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26</xdr:row>
      <xdr:rowOff>0</xdr:rowOff>
    </xdr:from>
    <xdr:ext cx="194454" cy="256139"/>
    <xdr:sp macro="" textlink="">
      <xdr:nvSpPr>
        <xdr:cNvPr id="87" name="BlokTextu 86">
          <a:extLst>
            <a:ext uri="{FF2B5EF4-FFF2-40B4-BE49-F238E27FC236}">
              <a16:creationId xmlns:a16="http://schemas.microsoft.com/office/drawing/2014/main" id="{00000000-0008-0000-0100-000057000000}"/>
            </a:ext>
          </a:extLst>
        </xdr:cNvPr>
        <xdr:cNvSpPr txBox="1"/>
      </xdr:nvSpPr>
      <xdr:spPr>
        <a:xfrm>
          <a:off x="2502778" y="7772400"/>
          <a:ext cx="194454" cy="25613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26</xdr:row>
      <xdr:rowOff>0</xdr:rowOff>
    </xdr:from>
    <xdr:ext cx="194454" cy="255463"/>
    <xdr:sp macro="" textlink="">
      <xdr:nvSpPr>
        <xdr:cNvPr id="88" name="BlokTextu 87">
          <a:extLst>
            <a:ext uri="{FF2B5EF4-FFF2-40B4-BE49-F238E27FC236}">
              <a16:creationId xmlns:a16="http://schemas.microsoft.com/office/drawing/2014/main" id="{00000000-0008-0000-0100-000058000000}"/>
            </a:ext>
          </a:extLst>
        </xdr:cNvPr>
        <xdr:cNvSpPr txBox="1"/>
      </xdr:nvSpPr>
      <xdr:spPr>
        <a:xfrm>
          <a:off x="807328" y="7772400"/>
          <a:ext cx="194454" cy="2554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26</xdr:row>
      <xdr:rowOff>0</xdr:rowOff>
    </xdr:from>
    <xdr:ext cx="194454" cy="255463"/>
    <xdr:sp macro="" textlink="">
      <xdr:nvSpPr>
        <xdr:cNvPr id="89" name="BlokTextu 88">
          <a:extLst>
            <a:ext uri="{FF2B5EF4-FFF2-40B4-BE49-F238E27FC236}">
              <a16:creationId xmlns:a16="http://schemas.microsoft.com/office/drawing/2014/main" id="{00000000-0008-0000-0100-000059000000}"/>
            </a:ext>
          </a:extLst>
        </xdr:cNvPr>
        <xdr:cNvSpPr txBox="1"/>
      </xdr:nvSpPr>
      <xdr:spPr>
        <a:xfrm>
          <a:off x="2502778" y="7772400"/>
          <a:ext cx="194454" cy="2554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26</xdr:row>
      <xdr:rowOff>0</xdr:rowOff>
    </xdr:from>
    <xdr:ext cx="194454" cy="255463"/>
    <xdr:sp macro="" textlink="">
      <xdr:nvSpPr>
        <xdr:cNvPr id="90" name="BlokTextu 89">
          <a:extLst>
            <a:ext uri="{FF2B5EF4-FFF2-40B4-BE49-F238E27FC236}">
              <a16:creationId xmlns:a16="http://schemas.microsoft.com/office/drawing/2014/main" id="{00000000-0008-0000-0100-00005A000000}"/>
            </a:ext>
          </a:extLst>
        </xdr:cNvPr>
        <xdr:cNvSpPr txBox="1"/>
      </xdr:nvSpPr>
      <xdr:spPr>
        <a:xfrm>
          <a:off x="2502778" y="7772400"/>
          <a:ext cx="194454" cy="2554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26</xdr:row>
      <xdr:rowOff>0</xdr:rowOff>
    </xdr:from>
    <xdr:ext cx="194454" cy="255463"/>
    <xdr:sp macro="" textlink="">
      <xdr:nvSpPr>
        <xdr:cNvPr id="91" name="BlokTextu 90">
          <a:extLst>
            <a:ext uri="{FF2B5EF4-FFF2-40B4-BE49-F238E27FC236}">
              <a16:creationId xmlns:a16="http://schemas.microsoft.com/office/drawing/2014/main" id="{00000000-0008-0000-0100-00005B000000}"/>
            </a:ext>
          </a:extLst>
        </xdr:cNvPr>
        <xdr:cNvSpPr txBox="1"/>
      </xdr:nvSpPr>
      <xdr:spPr>
        <a:xfrm>
          <a:off x="2502778" y="7772400"/>
          <a:ext cx="194454" cy="2554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26</xdr:row>
      <xdr:rowOff>0</xdr:rowOff>
    </xdr:from>
    <xdr:ext cx="194454" cy="255463"/>
    <xdr:sp macro="" textlink="">
      <xdr:nvSpPr>
        <xdr:cNvPr id="92" name="BlokTextu 91">
          <a:extLst>
            <a:ext uri="{FF2B5EF4-FFF2-40B4-BE49-F238E27FC236}">
              <a16:creationId xmlns:a16="http://schemas.microsoft.com/office/drawing/2014/main" id="{00000000-0008-0000-0100-00005C000000}"/>
            </a:ext>
          </a:extLst>
        </xdr:cNvPr>
        <xdr:cNvSpPr txBox="1"/>
      </xdr:nvSpPr>
      <xdr:spPr>
        <a:xfrm>
          <a:off x="807328" y="7772400"/>
          <a:ext cx="194454" cy="2554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26</xdr:row>
      <xdr:rowOff>0</xdr:rowOff>
    </xdr:from>
    <xdr:ext cx="194454" cy="255463"/>
    <xdr:sp macro="" textlink="">
      <xdr:nvSpPr>
        <xdr:cNvPr id="93" name="BlokTextu 92">
          <a:extLst>
            <a:ext uri="{FF2B5EF4-FFF2-40B4-BE49-F238E27FC236}">
              <a16:creationId xmlns:a16="http://schemas.microsoft.com/office/drawing/2014/main" id="{00000000-0008-0000-0100-00005D000000}"/>
            </a:ext>
          </a:extLst>
        </xdr:cNvPr>
        <xdr:cNvSpPr txBox="1"/>
      </xdr:nvSpPr>
      <xdr:spPr>
        <a:xfrm>
          <a:off x="807328" y="7772400"/>
          <a:ext cx="194454" cy="2554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26</xdr:row>
      <xdr:rowOff>0</xdr:rowOff>
    </xdr:from>
    <xdr:ext cx="194454" cy="255463"/>
    <xdr:sp macro="" textlink="">
      <xdr:nvSpPr>
        <xdr:cNvPr id="94" name="BlokTextu 93">
          <a:extLst>
            <a:ext uri="{FF2B5EF4-FFF2-40B4-BE49-F238E27FC236}">
              <a16:creationId xmlns:a16="http://schemas.microsoft.com/office/drawing/2014/main" id="{00000000-0008-0000-0100-00005E000000}"/>
            </a:ext>
          </a:extLst>
        </xdr:cNvPr>
        <xdr:cNvSpPr txBox="1"/>
      </xdr:nvSpPr>
      <xdr:spPr>
        <a:xfrm>
          <a:off x="807328" y="7772400"/>
          <a:ext cx="194454" cy="2554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26</xdr:row>
      <xdr:rowOff>0</xdr:rowOff>
    </xdr:from>
    <xdr:ext cx="194454" cy="255463"/>
    <xdr:sp macro="" textlink="">
      <xdr:nvSpPr>
        <xdr:cNvPr id="95" name="BlokTextu 94">
          <a:extLst>
            <a:ext uri="{FF2B5EF4-FFF2-40B4-BE49-F238E27FC236}">
              <a16:creationId xmlns:a16="http://schemas.microsoft.com/office/drawing/2014/main" id="{00000000-0008-0000-0100-00005F000000}"/>
            </a:ext>
          </a:extLst>
        </xdr:cNvPr>
        <xdr:cNvSpPr txBox="1"/>
      </xdr:nvSpPr>
      <xdr:spPr>
        <a:xfrm>
          <a:off x="807328" y="7772400"/>
          <a:ext cx="194454" cy="2554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26</xdr:row>
      <xdr:rowOff>0</xdr:rowOff>
    </xdr:from>
    <xdr:ext cx="194454" cy="255463"/>
    <xdr:sp macro="" textlink="">
      <xdr:nvSpPr>
        <xdr:cNvPr id="96" name="BlokTextu 95">
          <a:extLst>
            <a:ext uri="{FF2B5EF4-FFF2-40B4-BE49-F238E27FC236}">
              <a16:creationId xmlns:a16="http://schemas.microsoft.com/office/drawing/2014/main" id="{00000000-0008-0000-0100-000060000000}"/>
            </a:ext>
          </a:extLst>
        </xdr:cNvPr>
        <xdr:cNvSpPr txBox="1"/>
      </xdr:nvSpPr>
      <xdr:spPr>
        <a:xfrm>
          <a:off x="807328" y="7772400"/>
          <a:ext cx="194454" cy="2554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26</xdr:row>
      <xdr:rowOff>0</xdr:rowOff>
    </xdr:from>
    <xdr:ext cx="194454" cy="255463"/>
    <xdr:sp macro="" textlink="">
      <xdr:nvSpPr>
        <xdr:cNvPr id="97" name="BlokTextu 96">
          <a:extLst>
            <a:ext uri="{FF2B5EF4-FFF2-40B4-BE49-F238E27FC236}">
              <a16:creationId xmlns:a16="http://schemas.microsoft.com/office/drawing/2014/main" id="{00000000-0008-0000-0100-000061000000}"/>
            </a:ext>
          </a:extLst>
        </xdr:cNvPr>
        <xdr:cNvSpPr txBox="1"/>
      </xdr:nvSpPr>
      <xdr:spPr>
        <a:xfrm>
          <a:off x="807328" y="7772400"/>
          <a:ext cx="194454" cy="2554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26</xdr:row>
      <xdr:rowOff>0</xdr:rowOff>
    </xdr:from>
    <xdr:ext cx="194454" cy="255463"/>
    <xdr:sp macro="" textlink="">
      <xdr:nvSpPr>
        <xdr:cNvPr id="98" name="BlokTextu 97">
          <a:extLst>
            <a:ext uri="{FF2B5EF4-FFF2-40B4-BE49-F238E27FC236}">
              <a16:creationId xmlns:a16="http://schemas.microsoft.com/office/drawing/2014/main" id="{00000000-0008-0000-0100-000062000000}"/>
            </a:ext>
          </a:extLst>
        </xdr:cNvPr>
        <xdr:cNvSpPr txBox="1"/>
      </xdr:nvSpPr>
      <xdr:spPr>
        <a:xfrm>
          <a:off x="807328" y="7772400"/>
          <a:ext cx="194454" cy="2554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26</xdr:row>
      <xdr:rowOff>0</xdr:rowOff>
    </xdr:from>
    <xdr:ext cx="194454" cy="255463"/>
    <xdr:sp macro="" textlink="">
      <xdr:nvSpPr>
        <xdr:cNvPr id="99" name="BlokTextu 98">
          <a:extLst>
            <a:ext uri="{FF2B5EF4-FFF2-40B4-BE49-F238E27FC236}">
              <a16:creationId xmlns:a16="http://schemas.microsoft.com/office/drawing/2014/main" id="{00000000-0008-0000-0100-000063000000}"/>
            </a:ext>
          </a:extLst>
        </xdr:cNvPr>
        <xdr:cNvSpPr txBox="1"/>
      </xdr:nvSpPr>
      <xdr:spPr>
        <a:xfrm>
          <a:off x="807328" y="7772400"/>
          <a:ext cx="194454" cy="2554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26</xdr:row>
      <xdr:rowOff>0</xdr:rowOff>
    </xdr:from>
    <xdr:ext cx="194454" cy="255463"/>
    <xdr:sp macro="" textlink="">
      <xdr:nvSpPr>
        <xdr:cNvPr id="100" name="BlokTextu 99">
          <a:extLst>
            <a:ext uri="{FF2B5EF4-FFF2-40B4-BE49-F238E27FC236}">
              <a16:creationId xmlns:a16="http://schemas.microsoft.com/office/drawing/2014/main" id="{00000000-0008-0000-0100-000064000000}"/>
            </a:ext>
          </a:extLst>
        </xdr:cNvPr>
        <xdr:cNvSpPr txBox="1"/>
      </xdr:nvSpPr>
      <xdr:spPr>
        <a:xfrm>
          <a:off x="807328" y="7772400"/>
          <a:ext cx="194454" cy="2554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twoCellAnchor editAs="oneCell">
    <xdr:from>
      <xdr:col>1</xdr:col>
      <xdr:colOff>0</xdr:colOff>
      <xdr:row>29</xdr:row>
      <xdr:rowOff>0</xdr:rowOff>
    </xdr:from>
    <xdr:to>
      <xdr:col>1</xdr:col>
      <xdr:colOff>0</xdr:colOff>
      <xdr:row>29</xdr:row>
      <xdr:rowOff>0</xdr:rowOff>
    </xdr:to>
    <xdr:pic>
      <xdr:nvPicPr>
        <xdr:cNvPr id="101" name="Picture 12" descr="EN 54-16 m">
          <a:extLst>
            <a:ext uri="{FF2B5EF4-FFF2-40B4-BE49-F238E27FC236}">
              <a16:creationId xmlns:a16="http://schemas.microsoft.com/office/drawing/2014/main" id="{00000000-0008-0000-01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981075" y="10048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0</xdr:colOff>
      <xdr:row>29</xdr:row>
      <xdr:rowOff>0</xdr:rowOff>
    </xdr:to>
    <xdr:pic>
      <xdr:nvPicPr>
        <xdr:cNvPr id="102" name="Picture 32">
          <a:extLst>
            <a:ext uri="{FF2B5EF4-FFF2-40B4-BE49-F238E27FC236}">
              <a16:creationId xmlns:a16="http://schemas.microsoft.com/office/drawing/2014/main" id="{00000000-0008-0000-01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981075" y="115062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85725</xdr:colOff>
      <xdr:row>29</xdr:row>
      <xdr:rowOff>0</xdr:rowOff>
    </xdr:from>
    <xdr:to>
      <xdr:col>3</xdr:col>
      <xdr:colOff>0</xdr:colOff>
      <xdr:row>29</xdr:row>
      <xdr:rowOff>0</xdr:rowOff>
    </xdr:to>
    <xdr:pic>
      <xdr:nvPicPr>
        <xdr:cNvPr id="103" name="Picture 33" descr="EN 54-24">
          <a:extLst>
            <a:ext uri="{FF2B5EF4-FFF2-40B4-BE49-F238E27FC236}">
              <a16:creationId xmlns:a16="http://schemas.microsoft.com/office/drawing/2014/main" id="{00000000-0008-0000-01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6286500" y="11506200"/>
          <a:ext cx="2095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0</xdr:colOff>
      <xdr:row>29</xdr:row>
      <xdr:rowOff>0</xdr:rowOff>
    </xdr:to>
    <xdr:pic>
      <xdr:nvPicPr>
        <xdr:cNvPr id="104" name="Picture 39" descr="PC1867FC">
          <a:extLst>
            <a:ext uri="{FF2B5EF4-FFF2-40B4-BE49-F238E27FC236}">
              <a16:creationId xmlns:a16="http://schemas.microsoft.com/office/drawing/2014/main" id="{00000000-0008-0000-01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lum bright="6000"/>
        </a:blip>
        <a:srcRect t="16498" b="16699"/>
        <a:stretch>
          <a:fillRect/>
        </a:stretch>
      </xdr:blipFill>
      <xdr:spPr bwMode="auto">
        <a:xfrm>
          <a:off x="981075" y="115062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38100</xdr:colOff>
      <xdr:row>29</xdr:row>
      <xdr:rowOff>0</xdr:rowOff>
    </xdr:from>
    <xdr:to>
      <xdr:col>3</xdr:col>
      <xdr:colOff>0</xdr:colOff>
      <xdr:row>29</xdr:row>
      <xdr:rowOff>0</xdr:rowOff>
    </xdr:to>
    <xdr:pic>
      <xdr:nvPicPr>
        <xdr:cNvPr id="105" name="Picture 150" descr="EN 54-24">
          <a:extLst>
            <a:ext uri="{FF2B5EF4-FFF2-40B4-BE49-F238E27FC236}">
              <a16:creationId xmlns:a16="http://schemas.microsoft.com/office/drawing/2014/main" id="{00000000-0008-0000-01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6238875" y="11506200"/>
          <a:ext cx="2571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0</xdr:colOff>
      <xdr:row>29</xdr:row>
      <xdr:rowOff>0</xdr:rowOff>
    </xdr:to>
    <xdr:pic>
      <xdr:nvPicPr>
        <xdr:cNvPr id="106" name="Picture 39" descr="PC1867FC">
          <a:extLst>
            <a:ext uri="{FF2B5EF4-FFF2-40B4-BE49-F238E27FC236}">
              <a16:creationId xmlns:a16="http://schemas.microsoft.com/office/drawing/2014/main" id="{00000000-0008-0000-01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lum bright="6000"/>
        </a:blip>
        <a:srcRect t="16498" b="16699"/>
        <a:stretch>
          <a:fillRect/>
        </a:stretch>
      </xdr:blipFill>
      <xdr:spPr bwMode="auto">
        <a:xfrm>
          <a:off x="981075" y="115062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38100</xdr:colOff>
      <xdr:row>29</xdr:row>
      <xdr:rowOff>0</xdr:rowOff>
    </xdr:from>
    <xdr:to>
      <xdr:col>3</xdr:col>
      <xdr:colOff>0</xdr:colOff>
      <xdr:row>29</xdr:row>
      <xdr:rowOff>0</xdr:rowOff>
    </xdr:to>
    <xdr:pic>
      <xdr:nvPicPr>
        <xdr:cNvPr id="107" name="Picture 150" descr="EN 54-24">
          <a:extLst>
            <a:ext uri="{FF2B5EF4-FFF2-40B4-BE49-F238E27FC236}">
              <a16:creationId xmlns:a16="http://schemas.microsoft.com/office/drawing/2014/main" id="{00000000-0008-0000-01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6238875" y="11506200"/>
          <a:ext cx="2571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0</xdr:colOff>
      <xdr:row>29</xdr:row>
      <xdr:rowOff>0</xdr:rowOff>
    </xdr:to>
    <xdr:pic>
      <xdr:nvPicPr>
        <xdr:cNvPr id="108" name="Picture 157" descr="pc1869">
          <a:extLst>
            <a:ext uri="{FF2B5EF4-FFF2-40B4-BE49-F238E27FC236}">
              <a16:creationId xmlns:a16="http://schemas.microsoft.com/office/drawing/2014/main" id="{00000000-0008-0000-01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/>
        <a:srcRect l="12329" t="26315" r="11873" b="25589"/>
        <a:stretch>
          <a:fillRect/>
        </a:stretch>
      </xdr:blipFill>
      <xdr:spPr bwMode="auto">
        <a:xfrm>
          <a:off x="981075" y="115062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57150</xdr:colOff>
      <xdr:row>29</xdr:row>
      <xdr:rowOff>0</xdr:rowOff>
    </xdr:from>
    <xdr:to>
      <xdr:col>3</xdr:col>
      <xdr:colOff>0</xdr:colOff>
      <xdr:row>29</xdr:row>
      <xdr:rowOff>0</xdr:rowOff>
    </xdr:to>
    <xdr:pic>
      <xdr:nvPicPr>
        <xdr:cNvPr id="109" name="Picture 158" descr="EN 54-24">
          <a:extLst>
            <a:ext uri="{FF2B5EF4-FFF2-40B4-BE49-F238E27FC236}">
              <a16:creationId xmlns:a16="http://schemas.microsoft.com/office/drawing/2014/main" id="{00000000-0008-0000-01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/>
        <a:srcRect/>
        <a:stretch>
          <a:fillRect/>
        </a:stretch>
      </xdr:blipFill>
      <xdr:spPr bwMode="auto">
        <a:xfrm>
          <a:off x="6257925" y="11506200"/>
          <a:ext cx="2381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161925</xdr:colOff>
      <xdr:row>29</xdr:row>
      <xdr:rowOff>0</xdr:rowOff>
    </xdr:from>
    <xdr:to>
      <xdr:col>3</xdr:col>
      <xdr:colOff>0</xdr:colOff>
      <xdr:row>29</xdr:row>
      <xdr:rowOff>0</xdr:rowOff>
    </xdr:to>
    <xdr:pic>
      <xdr:nvPicPr>
        <xdr:cNvPr id="110" name="Picture 150" descr="EN 54-24">
          <a:extLst>
            <a:ext uri="{FF2B5EF4-FFF2-40B4-BE49-F238E27FC236}">
              <a16:creationId xmlns:a16="http://schemas.microsoft.com/office/drawing/2014/main" id="{00000000-0008-0000-01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6362700" y="11506200"/>
          <a:ext cx="133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0</xdr:colOff>
      <xdr:row>26</xdr:row>
      <xdr:rowOff>123825</xdr:rowOff>
    </xdr:to>
    <xdr:pic>
      <xdr:nvPicPr>
        <xdr:cNvPr id="111" name="Obrázek 18" descr="MX 3250 m.jpg">
          <a:extLst>
            <a:ext uri="{FF2B5EF4-FFF2-40B4-BE49-F238E27FC236}">
              <a16:creationId xmlns:a16="http://schemas.microsoft.com/office/drawing/2014/main" id="{00000000-0008-0000-0100-00006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981075" y="9715500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447675</xdr:colOff>
      <xdr:row>29</xdr:row>
      <xdr:rowOff>0</xdr:rowOff>
    </xdr:from>
    <xdr:to>
      <xdr:col>4</xdr:col>
      <xdr:colOff>447675</xdr:colOff>
      <xdr:row>29</xdr:row>
      <xdr:rowOff>0</xdr:rowOff>
    </xdr:to>
    <xdr:pic>
      <xdr:nvPicPr>
        <xdr:cNvPr id="112" name="Obrázek 19" descr="BM 3804 m.jpg">
          <a:extLst>
            <a:ext uri="{FF2B5EF4-FFF2-40B4-BE49-F238E27FC236}">
              <a16:creationId xmlns:a16="http://schemas.microsoft.com/office/drawing/2014/main" id="{00000000-0008-0000-0100-00007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6943725" y="10048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0</xdr:colOff>
      <xdr:row>29</xdr:row>
      <xdr:rowOff>0</xdr:rowOff>
    </xdr:to>
    <xdr:pic>
      <xdr:nvPicPr>
        <xdr:cNvPr id="113" name="Picture 165">
          <a:extLst>
            <a:ext uri="{FF2B5EF4-FFF2-40B4-BE49-F238E27FC236}">
              <a16:creationId xmlns:a16="http://schemas.microsoft.com/office/drawing/2014/main" id="{00000000-0008-0000-01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981075" y="10048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123825</xdr:colOff>
      <xdr:row>29</xdr:row>
      <xdr:rowOff>0</xdr:rowOff>
    </xdr:from>
    <xdr:to>
      <xdr:col>0</xdr:col>
      <xdr:colOff>295275</xdr:colOff>
      <xdr:row>29</xdr:row>
      <xdr:rowOff>0</xdr:rowOff>
    </xdr:to>
    <xdr:pic>
      <xdr:nvPicPr>
        <xdr:cNvPr id="114" name="Obrázok 93" descr="MC 4064.jpg">
          <a:extLst>
            <a:ext uri="{FF2B5EF4-FFF2-40B4-BE49-F238E27FC236}">
              <a16:creationId xmlns:a16="http://schemas.microsoft.com/office/drawing/2014/main" id="{00000000-0008-0000-0100-00007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rcRect l="2904" t="19032" r="2258" b="16129"/>
        <a:stretch>
          <a:fillRect/>
        </a:stretch>
      </xdr:blipFill>
      <xdr:spPr bwMode="auto">
        <a:xfrm>
          <a:off x="123825" y="11506200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0</xdr:colOff>
      <xdr:row>29</xdr:row>
      <xdr:rowOff>0</xdr:rowOff>
    </xdr:to>
    <xdr:pic>
      <xdr:nvPicPr>
        <xdr:cNvPr id="115" name="Obrázek 20" descr="AC BAT 18 str.jpg">
          <a:extLst>
            <a:ext uri="{FF2B5EF4-FFF2-40B4-BE49-F238E27FC236}">
              <a16:creationId xmlns:a16="http://schemas.microsoft.com/office/drawing/2014/main" id="{00000000-0008-0000-0100-00007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rcRect/>
        <a:stretch>
          <a:fillRect/>
        </a:stretch>
      </xdr:blipFill>
      <xdr:spPr bwMode="auto">
        <a:xfrm>
          <a:off x="981075" y="115062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0</xdr:colOff>
      <xdr:row>26</xdr:row>
      <xdr:rowOff>19050</xdr:rowOff>
    </xdr:to>
    <xdr:pic>
      <xdr:nvPicPr>
        <xdr:cNvPr id="116" name="Picture 179" descr="bs_1030w">
          <a:extLst>
            <a:ext uri="{FF2B5EF4-FFF2-40B4-BE49-F238E27FC236}">
              <a16:creationId xmlns:a16="http://schemas.microsoft.com/office/drawing/2014/main" id="{00000000-0008-0000-01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 bwMode="auto">
        <a:xfrm>
          <a:off x="981075" y="9715500"/>
          <a:ext cx="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807328</xdr:colOff>
      <xdr:row>26</xdr:row>
      <xdr:rowOff>0</xdr:rowOff>
    </xdr:from>
    <xdr:ext cx="194454" cy="255463"/>
    <xdr:sp macro="" textlink="">
      <xdr:nvSpPr>
        <xdr:cNvPr id="117" name="BlokTextu 116">
          <a:extLst>
            <a:ext uri="{FF2B5EF4-FFF2-40B4-BE49-F238E27FC236}">
              <a16:creationId xmlns:a16="http://schemas.microsoft.com/office/drawing/2014/main" id="{00000000-0008-0000-0100-000075000000}"/>
            </a:ext>
          </a:extLst>
        </xdr:cNvPr>
        <xdr:cNvSpPr txBox="1"/>
      </xdr:nvSpPr>
      <xdr:spPr>
        <a:xfrm>
          <a:off x="807328" y="7772400"/>
          <a:ext cx="194454" cy="2554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26</xdr:row>
      <xdr:rowOff>0</xdr:rowOff>
    </xdr:from>
    <xdr:ext cx="194454" cy="255463"/>
    <xdr:sp macro="" textlink="">
      <xdr:nvSpPr>
        <xdr:cNvPr id="118" name="BlokTextu 117">
          <a:extLst>
            <a:ext uri="{FF2B5EF4-FFF2-40B4-BE49-F238E27FC236}">
              <a16:creationId xmlns:a16="http://schemas.microsoft.com/office/drawing/2014/main" id="{00000000-0008-0000-0100-000076000000}"/>
            </a:ext>
          </a:extLst>
        </xdr:cNvPr>
        <xdr:cNvSpPr txBox="1"/>
      </xdr:nvSpPr>
      <xdr:spPr>
        <a:xfrm>
          <a:off x="807328" y="7772400"/>
          <a:ext cx="194454" cy="2554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26</xdr:row>
      <xdr:rowOff>0</xdr:rowOff>
    </xdr:from>
    <xdr:ext cx="194454" cy="255463"/>
    <xdr:sp macro="" textlink="">
      <xdr:nvSpPr>
        <xdr:cNvPr id="119" name="BlokTextu 118">
          <a:extLst>
            <a:ext uri="{FF2B5EF4-FFF2-40B4-BE49-F238E27FC236}">
              <a16:creationId xmlns:a16="http://schemas.microsoft.com/office/drawing/2014/main" id="{00000000-0008-0000-0100-000077000000}"/>
            </a:ext>
          </a:extLst>
        </xdr:cNvPr>
        <xdr:cNvSpPr txBox="1"/>
      </xdr:nvSpPr>
      <xdr:spPr>
        <a:xfrm>
          <a:off x="807328" y="7772400"/>
          <a:ext cx="194454" cy="2554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twoCellAnchor editAs="oneCell">
    <xdr:from>
      <xdr:col>4</xdr:col>
      <xdr:colOff>447675</xdr:colOff>
      <xdr:row>29</xdr:row>
      <xdr:rowOff>0</xdr:rowOff>
    </xdr:from>
    <xdr:to>
      <xdr:col>4</xdr:col>
      <xdr:colOff>447675</xdr:colOff>
      <xdr:row>29</xdr:row>
      <xdr:rowOff>0</xdr:rowOff>
    </xdr:to>
    <xdr:pic>
      <xdr:nvPicPr>
        <xdr:cNvPr id="120" name="Obrázek 19" descr="BM 3804 m.jpg">
          <a:extLst>
            <a:ext uri="{FF2B5EF4-FFF2-40B4-BE49-F238E27FC236}">
              <a16:creationId xmlns:a16="http://schemas.microsoft.com/office/drawing/2014/main" id="{00000000-0008-0000-0100-00007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6943725" y="10048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447675</xdr:colOff>
      <xdr:row>29</xdr:row>
      <xdr:rowOff>0</xdr:rowOff>
    </xdr:from>
    <xdr:to>
      <xdr:col>4</xdr:col>
      <xdr:colOff>447675</xdr:colOff>
      <xdr:row>29</xdr:row>
      <xdr:rowOff>0</xdr:rowOff>
    </xdr:to>
    <xdr:pic>
      <xdr:nvPicPr>
        <xdr:cNvPr id="121" name="Obrázek 19" descr="BM 3804 m.jpg">
          <a:extLst>
            <a:ext uri="{FF2B5EF4-FFF2-40B4-BE49-F238E27FC236}">
              <a16:creationId xmlns:a16="http://schemas.microsoft.com/office/drawing/2014/main" id="{00000000-0008-0000-0100-00007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6943725" y="10048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447675</xdr:colOff>
      <xdr:row>29</xdr:row>
      <xdr:rowOff>0</xdr:rowOff>
    </xdr:from>
    <xdr:to>
      <xdr:col>4</xdr:col>
      <xdr:colOff>447675</xdr:colOff>
      <xdr:row>29</xdr:row>
      <xdr:rowOff>0</xdr:rowOff>
    </xdr:to>
    <xdr:pic>
      <xdr:nvPicPr>
        <xdr:cNvPr id="122" name="Obrázek 19" descr="BM 3804 m.jpg">
          <a:extLst>
            <a:ext uri="{FF2B5EF4-FFF2-40B4-BE49-F238E27FC236}">
              <a16:creationId xmlns:a16="http://schemas.microsoft.com/office/drawing/2014/main" id="{00000000-0008-0000-0100-00007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6943725" y="10048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95250</xdr:colOff>
      <xdr:row>29</xdr:row>
      <xdr:rowOff>0</xdr:rowOff>
    </xdr:from>
    <xdr:to>
      <xdr:col>1</xdr:col>
      <xdr:colOff>811645</xdr:colOff>
      <xdr:row>29</xdr:row>
      <xdr:rowOff>0</xdr:rowOff>
    </xdr:to>
    <xdr:pic>
      <xdr:nvPicPr>
        <xdr:cNvPr id="123" name="Picture 134" descr="CD-110T">
          <a:extLst>
            <a:ext uri="{FF2B5EF4-FFF2-40B4-BE49-F238E27FC236}">
              <a16:creationId xmlns:a16="http://schemas.microsoft.com/office/drawing/2014/main" id="{00000000-0008-0000-01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/>
        <a:srcRect/>
        <a:stretch>
          <a:fillRect/>
        </a:stretch>
      </xdr:blipFill>
      <xdr:spPr bwMode="auto">
        <a:xfrm>
          <a:off x="95250" y="10048875"/>
          <a:ext cx="16859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1123950</xdr:colOff>
      <xdr:row>29</xdr:row>
      <xdr:rowOff>0</xdr:rowOff>
    </xdr:from>
    <xdr:to>
      <xdr:col>1</xdr:col>
      <xdr:colOff>668770</xdr:colOff>
      <xdr:row>29</xdr:row>
      <xdr:rowOff>0</xdr:rowOff>
    </xdr:to>
    <xdr:pic>
      <xdr:nvPicPr>
        <xdr:cNvPr id="124" name="Picture 12" descr="EN 54-16 m">
          <a:extLst>
            <a:ext uri="{FF2B5EF4-FFF2-40B4-BE49-F238E27FC236}">
              <a16:creationId xmlns:a16="http://schemas.microsoft.com/office/drawing/2014/main" id="{00000000-0008-0000-01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981075" y="10048875"/>
          <a:ext cx="6572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447675</xdr:colOff>
      <xdr:row>29</xdr:row>
      <xdr:rowOff>0</xdr:rowOff>
    </xdr:from>
    <xdr:to>
      <xdr:col>4</xdr:col>
      <xdr:colOff>447675</xdr:colOff>
      <xdr:row>29</xdr:row>
      <xdr:rowOff>0</xdr:rowOff>
    </xdr:to>
    <xdr:pic>
      <xdr:nvPicPr>
        <xdr:cNvPr id="125" name="Obrázek 19" descr="BM 3804 m.jpg">
          <a:extLst>
            <a:ext uri="{FF2B5EF4-FFF2-40B4-BE49-F238E27FC236}">
              <a16:creationId xmlns:a16="http://schemas.microsoft.com/office/drawing/2014/main" id="{00000000-0008-0000-0100-00007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6943725" y="10048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447675</xdr:colOff>
      <xdr:row>29</xdr:row>
      <xdr:rowOff>0</xdr:rowOff>
    </xdr:from>
    <xdr:to>
      <xdr:col>4</xdr:col>
      <xdr:colOff>447675</xdr:colOff>
      <xdr:row>29</xdr:row>
      <xdr:rowOff>0</xdr:rowOff>
    </xdr:to>
    <xdr:pic>
      <xdr:nvPicPr>
        <xdr:cNvPr id="126" name="Obrázek 19" descr="BM 3804 m.jpg">
          <a:extLst>
            <a:ext uri="{FF2B5EF4-FFF2-40B4-BE49-F238E27FC236}">
              <a16:creationId xmlns:a16="http://schemas.microsoft.com/office/drawing/2014/main" id="{00000000-0008-0000-0100-00007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6943725" y="10048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95250</xdr:colOff>
      <xdr:row>26</xdr:row>
      <xdr:rowOff>9525</xdr:rowOff>
    </xdr:to>
    <xdr:pic>
      <xdr:nvPicPr>
        <xdr:cNvPr id="127" name="Picture 1" descr="http://www.krugelexim.sk/img/blank.gif">
          <a:extLst>
            <a:ext uri="{FF2B5EF4-FFF2-40B4-BE49-F238E27FC236}">
              <a16:creationId xmlns:a16="http://schemas.microsoft.com/office/drawing/2014/main" id="{00000000-0008-0000-01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81075" y="11506200"/>
          <a:ext cx="952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0</xdr:colOff>
      <xdr:row>26</xdr:row>
      <xdr:rowOff>19050</xdr:rowOff>
    </xdr:to>
    <xdr:pic>
      <xdr:nvPicPr>
        <xdr:cNvPr id="128" name="Picture 179" descr="bs_1030w">
          <a:extLst>
            <a:ext uri="{FF2B5EF4-FFF2-40B4-BE49-F238E27FC236}">
              <a16:creationId xmlns:a16="http://schemas.microsoft.com/office/drawing/2014/main" id="{00000000-0008-0000-01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 bwMode="auto">
        <a:xfrm>
          <a:off x="981075" y="9820275"/>
          <a:ext cx="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0</xdr:colOff>
      <xdr:row>26</xdr:row>
      <xdr:rowOff>123825</xdr:rowOff>
    </xdr:to>
    <xdr:pic>
      <xdr:nvPicPr>
        <xdr:cNvPr id="129" name="Obrázek 18" descr="MX 3250 m.jpg">
          <a:extLst>
            <a:ext uri="{FF2B5EF4-FFF2-40B4-BE49-F238E27FC236}">
              <a16:creationId xmlns:a16="http://schemas.microsoft.com/office/drawing/2014/main" id="{00000000-0008-0000-0100-00008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981075" y="8420100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0</xdr:colOff>
      <xdr:row>26</xdr:row>
      <xdr:rowOff>19050</xdr:rowOff>
    </xdr:to>
    <xdr:pic>
      <xdr:nvPicPr>
        <xdr:cNvPr id="130" name="Picture 179" descr="bs_1030w">
          <a:extLst>
            <a:ext uri="{FF2B5EF4-FFF2-40B4-BE49-F238E27FC236}">
              <a16:creationId xmlns:a16="http://schemas.microsoft.com/office/drawing/2014/main" id="{00000000-0008-0000-01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 bwMode="auto">
        <a:xfrm>
          <a:off x="981075" y="8420100"/>
          <a:ext cx="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0</xdr:colOff>
      <xdr:row>26</xdr:row>
      <xdr:rowOff>19050</xdr:rowOff>
    </xdr:to>
    <xdr:pic>
      <xdr:nvPicPr>
        <xdr:cNvPr id="131" name="Picture 179" descr="bs_1030w">
          <a:extLst>
            <a:ext uri="{FF2B5EF4-FFF2-40B4-BE49-F238E27FC236}">
              <a16:creationId xmlns:a16="http://schemas.microsoft.com/office/drawing/2014/main" id="{00000000-0008-0000-01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 bwMode="auto">
        <a:xfrm>
          <a:off x="981075" y="8524875"/>
          <a:ext cx="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0</xdr:colOff>
      <xdr:row>26</xdr:row>
      <xdr:rowOff>123825</xdr:rowOff>
    </xdr:to>
    <xdr:pic>
      <xdr:nvPicPr>
        <xdr:cNvPr id="132" name="Obrázek 18" descr="MX 3250 m.jpg">
          <a:extLst>
            <a:ext uri="{FF2B5EF4-FFF2-40B4-BE49-F238E27FC236}">
              <a16:creationId xmlns:a16="http://schemas.microsoft.com/office/drawing/2014/main" id="{00000000-0008-0000-0100-00008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981075" y="858202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0</xdr:colOff>
      <xdr:row>26</xdr:row>
      <xdr:rowOff>19050</xdr:rowOff>
    </xdr:to>
    <xdr:pic>
      <xdr:nvPicPr>
        <xdr:cNvPr id="133" name="Picture 179" descr="bs_1030w">
          <a:extLst>
            <a:ext uri="{FF2B5EF4-FFF2-40B4-BE49-F238E27FC236}">
              <a16:creationId xmlns:a16="http://schemas.microsoft.com/office/drawing/2014/main" id="{00000000-0008-0000-01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 bwMode="auto">
        <a:xfrm>
          <a:off x="981075" y="8582025"/>
          <a:ext cx="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0</xdr:colOff>
      <xdr:row>26</xdr:row>
      <xdr:rowOff>19050</xdr:rowOff>
    </xdr:to>
    <xdr:pic>
      <xdr:nvPicPr>
        <xdr:cNvPr id="134" name="Picture 179" descr="bs_1030w">
          <a:extLst>
            <a:ext uri="{FF2B5EF4-FFF2-40B4-BE49-F238E27FC236}">
              <a16:creationId xmlns:a16="http://schemas.microsoft.com/office/drawing/2014/main" id="{00000000-0008-0000-01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 bwMode="auto">
        <a:xfrm>
          <a:off x="981075" y="8686800"/>
          <a:ext cx="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0</xdr:colOff>
      <xdr:row>26</xdr:row>
      <xdr:rowOff>123825</xdr:rowOff>
    </xdr:to>
    <xdr:pic>
      <xdr:nvPicPr>
        <xdr:cNvPr id="135" name="Obrázek 18" descr="MX 3250 m.jpg">
          <a:extLst>
            <a:ext uri="{FF2B5EF4-FFF2-40B4-BE49-F238E27FC236}">
              <a16:creationId xmlns:a16="http://schemas.microsoft.com/office/drawing/2014/main" id="{00000000-0008-0000-0100-00008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981075" y="8743950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0</xdr:colOff>
      <xdr:row>26</xdr:row>
      <xdr:rowOff>19050</xdr:rowOff>
    </xdr:to>
    <xdr:pic>
      <xdr:nvPicPr>
        <xdr:cNvPr id="136" name="Picture 179" descr="bs_1030w">
          <a:extLst>
            <a:ext uri="{FF2B5EF4-FFF2-40B4-BE49-F238E27FC236}">
              <a16:creationId xmlns:a16="http://schemas.microsoft.com/office/drawing/2014/main" id="{00000000-0008-0000-01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 bwMode="auto">
        <a:xfrm>
          <a:off x="981075" y="8743950"/>
          <a:ext cx="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0</xdr:colOff>
      <xdr:row>26</xdr:row>
      <xdr:rowOff>19050</xdr:rowOff>
    </xdr:to>
    <xdr:pic>
      <xdr:nvPicPr>
        <xdr:cNvPr id="137" name="Picture 179" descr="bs_1030w">
          <a:extLst>
            <a:ext uri="{FF2B5EF4-FFF2-40B4-BE49-F238E27FC236}">
              <a16:creationId xmlns:a16="http://schemas.microsoft.com/office/drawing/2014/main" id="{00000000-0008-0000-01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 bwMode="auto">
        <a:xfrm>
          <a:off x="981075" y="8848725"/>
          <a:ext cx="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0</xdr:colOff>
      <xdr:row>26</xdr:row>
      <xdr:rowOff>123825</xdr:rowOff>
    </xdr:to>
    <xdr:pic>
      <xdr:nvPicPr>
        <xdr:cNvPr id="138" name="Obrázek 18" descr="MX 3250 m.jpg">
          <a:extLst>
            <a:ext uri="{FF2B5EF4-FFF2-40B4-BE49-F238E27FC236}">
              <a16:creationId xmlns:a16="http://schemas.microsoft.com/office/drawing/2014/main" id="{00000000-0008-0000-0100-00008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981075" y="9067800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0</xdr:colOff>
      <xdr:row>26</xdr:row>
      <xdr:rowOff>19050</xdr:rowOff>
    </xdr:to>
    <xdr:pic>
      <xdr:nvPicPr>
        <xdr:cNvPr id="139" name="Picture 179" descr="bs_1030w">
          <a:extLst>
            <a:ext uri="{FF2B5EF4-FFF2-40B4-BE49-F238E27FC236}">
              <a16:creationId xmlns:a16="http://schemas.microsoft.com/office/drawing/2014/main" id="{00000000-0008-0000-01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 bwMode="auto">
        <a:xfrm>
          <a:off x="981075" y="9067800"/>
          <a:ext cx="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0</xdr:colOff>
      <xdr:row>26</xdr:row>
      <xdr:rowOff>19050</xdr:rowOff>
    </xdr:to>
    <xdr:pic>
      <xdr:nvPicPr>
        <xdr:cNvPr id="140" name="Picture 179" descr="bs_1030w">
          <a:extLst>
            <a:ext uri="{FF2B5EF4-FFF2-40B4-BE49-F238E27FC236}">
              <a16:creationId xmlns:a16="http://schemas.microsoft.com/office/drawing/2014/main" id="{00000000-0008-0000-01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 bwMode="auto">
        <a:xfrm>
          <a:off x="981075" y="9172575"/>
          <a:ext cx="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0</xdr:colOff>
      <xdr:row>26</xdr:row>
      <xdr:rowOff>123825</xdr:rowOff>
    </xdr:to>
    <xdr:pic>
      <xdr:nvPicPr>
        <xdr:cNvPr id="141" name="Obrázek 18" descr="MX 3250 m.jpg">
          <a:extLst>
            <a:ext uri="{FF2B5EF4-FFF2-40B4-BE49-F238E27FC236}">
              <a16:creationId xmlns:a16="http://schemas.microsoft.com/office/drawing/2014/main" id="{00000000-0008-0000-0100-00008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981075" y="922972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0</xdr:colOff>
      <xdr:row>26</xdr:row>
      <xdr:rowOff>19050</xdr:rowOff>
    </xdr:to>
    <xdr:pic>
      <xdr:nvPicPr>
        <xdr:cNvPr id="142" name="Picture 179" descr="bs_1030w">
          <a:extLst>
            <a:ext uri="{FF2B5EF4-FFF2-40B4-BE49-F238E27FC236}">
              <a16:creationId xmlns:a16="http://schemas.microsoft.com/office/drawing/2014/main" id="{00000000-0008-0000-01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 bwMode="auto">
        <a:xfrm>
          <a:off x="981075" y="9229725"/>
          <a:ext cx="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0</xdr:colOff>
      <xdr:row>26</xdr:row>
      <xdr:rowOff>19050</xdr:rowOff>
    </xdr:to>
    <xdr:pic>
      <xdr:nvPicPr>
        <xdr:cNvPr id="143" name="Picture 179" descr="bs_1030w">
          <a:extLst>
            <a:ext uri="{FF2B5EF4-FFF2-40B4-BE49-F238E27FC236}">
              <a16:creationId xmlns:a16="http://schemas.microsoft.com/office/drawing/2014/main" id="{00000000-0008-0000-01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 bwMode="auto">
        <a:xfrm>
          <a:off x="981075" y="9334500"/>
          <a:ext cx="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0</xdr:colOff>
      <xdr:row>26</xdr:row>
      <xdr:rowOff>123825</xdr:rowOff>
    </xdr:to>
    <xdr:pic>
      <xdr:nvPicPr>
        <xdr:cNvPr id="144" name="Obrázek 18" descr="MX 3250 m.jpg">
          <a:extLst>
            <a:ext uri="{FF2B5EF4-FFF2-40B4-BE49-F238E27FC236}">
              <a16:creationId xmlns:a16="http://schemas.microsoft.com/office/drawing/2014/main" id="{00000000-0008-0000-0100-00009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981075" y="1037272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0</xdr:colOff>
      <xdr:row>26</xdr:row>
      <xdr:rowOff>19050</xdr:rowOff>
    </xdr:to>
    <xdr:pic>
      <xdr:nvPicPr>
        <xdr:cNvPr id="145" name="Picture 179" descr="bs_1030w">
          <a:extLst>
            <a:ext uri="{FF2B5EF4-FFF2-40B4-BE49-F238E27FC236}">
              <a16:creationId xmlns:a16="http://schemas.microsoft.com/office/drawing/2014/main" id="{00000000-0008-0000-01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 bwMode="auto">
        <a:xfrm>
          <a:off x="981075" y="10372725"/>
          <a:ext cx="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0</xdr:colOff>
      <xdr:row>26</xdr:row>
      <xdr:rowOff>19050</xdr:rowOff>
    </xdr:to>
    <xdr:pic>
      <xdr:nvPicPr>
        <xdr:cNvPr id="146" name="Picture 179" descr="bs_1030w">
          <a:extLst>
            <a:ext uri="{FF2B5EF4-FFF2-40B4-BE49-F238E27FC236}">
              <a16:creationId xmlns:a16="http://schemas.microsoft.com/office/drawing/2014/main" id="{00000000-0008-0000-01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 bwMode="auto">
        <a:xfrm>
          <a:off x="981075" y="10477500"/>
          <a:ext cx="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0</xdr:colOff>
      <xdr:row>26</xdr:row>
      <xdr:rowOff>123825</xdr:rowOff>
    </xdr:to>
    <xdr:pic>
      <xdr:nvPicPr>
        <xdr:cNvPr id="147" name="Obrázek 18" descr="MX 3250 m.jpg">
          <a:extLst>
            <a:ext uri="{FF2B5EF4-FFF2-40B4-BE49-F238E27FC236}">
              <a16:creationId xmlns:a16="http://schemas.microsoft.com/office/drawing/2014/main" id="{00000000-0008-0000-0100-00009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981075" y="10534650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0</xdr:colOff>
      <xdr:row>26</xdr:row>
      <xdr:rowOff>19050</xdr:rowOff>
    </xdr:to>
    <xdr:pic>
      <xdr:nvPicPr>
        <xdr:cNvPr id="148" name="Picture 179" descr="bs_1030w">
          <a:extLst>
            <a:ext uri="{FF2B5EF4-FFF2-40B4-BE49-F238E27FC236}">
              <a16:creationId xmlns:a16="http://schemas.microsoft.com/office/drawing/2014/main" id="{00000000-0008-0000-01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 bwMode="auto">
        <a:xfrm>
          <a:off x="981075" y="10534650"/>
          <a:ext cx="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0</xdr:colOff>
      <xdr:row>26</xdr:row>
      <xdr:rowOff>19050</xdr:rowOff>
    </xdr:to>
    <xdr:pic>
      <xdr:nvPicPr>
        <xdr:cNvPr id="149" name="Picture 179" descr="bs_1030w">
          <a:extLst>
            <a:ext uri="{FF2B5EF4-FFF2-40B4-BE49-F238E27FC236}">
              <a16:creationId xmlns:a16="http://schemas.microsoft.com/office/drawing/2014/main" id="{00000000-0008-0000-01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 bwMode="auto">
        <a:xfrm>
          <a:off x="981075" y="10639425"/>
          <a:ext cx="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0</xdr:colOff>
      <xdr:row>26</xdr:row>
      <xdr:rowOff>123825</xdr:rowOff>
    </xdr:to>
    <xdr:pic>
      <xdr:nvPicPr>
        <xdr:cNvPr id="150" name="Obrázek 18" descr="MX 3250 m.jpg">
          <a:extLst>
            <a:ext uri="{FF2B5EF4-FFF2-40B4-BE49-F238E27FC236}">
              <a16:creationId xmlns:a16="http://schemas.microsoft.com/office/drawing/2014/main" id="{00000000-0008-0000-0100-00009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981075" y="10858500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0</xdr:colOff>
      <xdr:row>26</xdr:row>
      <xdr:rowOff>19050</xdr:rowOff>
    </xdr:to>
    <xdr:pic>
      <xdr:nvPicPr>
        <xdr:cNvPr id="151" name="Picture 179" descr="bs_1030w">
          <a:extLst>
            <a:ext uri="{FF2B5EF4-FFF2-40B4-BE49-F238E27FC236}">
              <a16:creationId xmlns:a16="http://schemas.microsoft.com/office/drawing/2014/main" id="{00000000-0008-0000-01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 bwMode="auto">
        <a:xfrm>
          <a:off x="981075" y="10858500"/>
          <a:ext cx="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0</xdr:colOff>
      <xdr:row>26</xdr:row>
      <xdr:rowOff>19050</xdr:rowOff>
    </xdr:to>
    <xdr:pic>
      <xdr:nvPicPr>
        <xdr:cNvPr id="152" name="Picture 179" descr="bs_1030w">
          <a:extLst>
            <a:ext uri="{FF2B5EF4-FFF2-40B4-BE49-F238E27FC236}">
              <a16:creationId xmlns:a16="http://schemas.microsoft.com/office/drawing/2014/main" id="{00000000-0008-0000-01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 bwMode="auto">
        <a:xfrm>
          <a:off x="981075" y="10963275"/>
          <a:ext cx="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0</xdr:colOff>
      <xdr:row>26</xdr:row>
      <xdr:rowOff>123825</xdr:rowOff>
    </xdr:to>
    <xdr:pic>
      <xdr:nvPicPr>
        <xdr:cNvPr id="153" name="Obrázek 18" descr="MX 3250 m.jpg">
          <a:extLst>
            <a:ext uri="{FF2B5EF4-FFF2-40B4-BE49-F238E27FC236}">
              <a16:creationId xmlns:a16="http://schemas.microsoft.com/office/drawing/2014/main" id="{00000000-0008-0000-0100-00009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981075" y="1102042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0</xdr:colOff>
      <xdr:row>26</xdr:row>
      <xdr:rowOff>19050</xdr:rowOff>
    </xdr:to>
    <xdr:pic>
      <xdr:nvPicPr>
        <xdr:cNvPr id="154" name="Picture 179" descr="bs_1030w">
          <a:extLst>
            <a:ext uri="{FF2B5EF4-FFF2-40B4-BE49-F238E27FC236}">
              <a16:creationId xmlns:a16="http://schemas.microsoft.com/office/drawing/2014/main" id="{00000000-0008-0000-01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 bwMode="auto">
        <a:xfrm>
          <a:off x="981075" y="11020425"/>
          <a:ext cx="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0</xdr:colOff>
      <xdr:row>26</xdr:row>
      <xdr:rowOff>19050</xdr:rowOff>
    </xdr:to>
    <xdr:pic>
      <xdr:nvPicPr>
        <xdr:cNvPr id="155" name="Picture 179" descr="bs_1030w">
          <a:extLst>
            <a:ext uri="{FF2B5EF4-FFF2-40B4-BE49-F238E27FC236}">
              <a16:creationId xmlns:a16="http://schemas.microsoft.com/office/drawing/2014/main" id="{00000000-0008-0000-01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 bwMode="auto">
        <a:xfrm>
          <a:off x="981075" y="11125200"/>
          <a:ext cx="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0</xdr:colOff>
      <xdr:row>26</xdr:row>
      <xdr:rowOff>123825</xdr:rowOff>
    </xdr:to>
    <xdr:pic>
      <xdr:nvPicPr>
        <xdr:cNvPr id="156" name="Obrázek 18" descr="MX 3250 m.jpg">
          <a:extLst>
            <a:ext uri="{FF2B5EF4-FFF2-40B4-BE49-F238E27FC236}">
              <a16:creationId xmlns:a16="http://schemas.microsoft.com/office/drawing/2014/main" id="{00000000-0008-0000-0100-00009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981075" y="89058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0</xdr:colOff>
      <xdr:row>26</xdr:row>
      <xdr:rowOff>19050</xdr:rowOff>
    </xdr:to>
    <xdr:pic>
      <xdr:nvPicPr>
        <xdr:cNvPr id="157" name="Picture 179" descr="bs_1030w">
          <a:extLst>
            <a:ext uri="{FF2B5EF4-FFF2-40B4-BE49-F238E27FC236}">
              <a16:creationId xmlns:a16="http://schemas.microsoft.com/office/drawing/2014/main" id="{00000000-0008-0000-01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 bwMode="auto">
        <a:xfrm>
          <a:off x="981075" y="8905875"/>
          <a:ext cx="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0</xdr:colOff>
      <xdr:row>26</xdr:row>
      <xdr:rowOff>19050</xdr:rowOff>
    </xdr:to>
    <xdr:pic>
      <xdr:nvPicPr>
        <xdr:cNvPr id="158" name="Picture 179" descr="bs_1030w">
          <a:extLst>
            <a:ext uri="{FF2B5EF4-FFF2-40B4-BE49-F238E27FC236}">
              <a16:creationId xmlns:a16="http://schemas.microsoft.com/office/drawing/2014/main" id="{00000000-0008-0000-01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 bwMode="auto">
        <a:xfrm>
          <a:off x="981075" y="9010650"/>
          <a:ext cx="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0</xdr:colOff>
      <xdr:row>26</xdr:row>
      <xdr:rowOff>123825</xdr:rowOff>
    </xdr:to>
    <xdr:pic>
      <xdr:nvPicPr>
        <xdr:cNvPr id="159" name="Obrázek 18" descr="MX 3250 m.jpg">
          <a:extLst>
            <a:ext uri="{FF2B5EF4-FFF2-40B4-BE49-F238E27FC236}">
              <a16:creationId xmlns:a16="http://schemas.microsoft.com/office/drawing/2014/main" id="{00000000-0008-0000-0100-00009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981075" y="9391650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0</xdr:colOff>
      <xdr:row>26</xdr:row>
      <xdr:rowOff>19050</xdr:rowOff>
    </xdr:to>
    <xdr:pic>
      <xdr:nvPicPr>
        <xdr:cNvPr id="160" name="Picture 179" descr="bs_1030w">
          <a:extLst>
            <a:ext uri="{FF2B5EF4-FFF2-40B4-BE49-F238E27FC236}">
              <a16:creationId xmlns:a16="http://schemas.microsoft.com/office/drawing/2014/main" id="{00000000-0008-0000-01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 bwMode="auto">
        <a:xfrm>
          <a:off x="981075" y="9391650"/>
          <a:ext cx="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0</xdr:colOff>
      <xdr:row>26</xdr:row>
      <xdr:rowOff>19050</xdr:rowOff>
    </xdr:to>
    <xdr:pic>
      <xdr:nvPicPr>
        <xdr:cNvPr id="161" name="Picture 179" descr="bs_1030w">
          <a:extLst>
            <a:ext uri="{FF2B5EF4-FFF2-40B4-BE49-F238E27FC236}">
              <a16:creationId xmlns:a16="http://schemas.microsoft.com/office/drawing/2014/main" id="{00000000-0008-0000-01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 bwMode="auto">
        <a:xfrm>
          <a:off x="981075" y="9496425"/>
          <a:ext cx="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0</xdr:colOff>
      <xdr:row>26</xdr:row>
      <xdr:rowOff>123825</xdr:rowOff>
    </xdr:to>
    <xdr:pic>
      <xdr:nvPicPr>
        <xdr:cNvPr id="162" name="Obrázek 18" descr="MX 3250 m.jpg">
          <a:extLst>
            <a:ext uri="{FF2B5EF4-FFF2-40B4-BE49-F238E27FC236}">
              <a16:creationId xmlns:a16="http://schemas.microsoft.com/office/drawing/2014/main" id="{00000000-0008-0000-0100-0000A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981075" y="100488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0</xdr:colOff>
      <xdr:row>26</xdr:row>
      <xdr:rowOff>19050</xdr:rowOff>
    </xdr:to>
    <xdr:pic>
      <xdr:nvPicPr>
        <xdr:cNvPr id="163" name="Picture 179" descr="bs_1030w">
          <a:extLst>
            <a:ext uri="{FF2B5EF4-FFF2-40B4-BE49-F238E27FC236}">
              <a16:creationId xmlns:a16="http://schemas.microsoft.com/office/drawing/2014/main" id="{00000000-0008-0000-01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 bwMode="auto">
        <a:xfrm>
          <a:off x="981075" y="10048875"/>
          <a:ext cx="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0</xdr:colOff>
      <xdr:row>26</xdr:row>
      <xdr:rowOff>19050</xdr:rowOff>
    </xdr:to>
    <xdr:pic>
      <xdr:nvPicPr>
        <xdr:cNvPr id="164" name="Picture 179" descr="bs_1030w">
          <a:extLst>
            <a:ext uri="{FF2B5EF4-FFF2-40B4-BE49-F238E27FC236}">
              <a16:creationId xmlns:a16="http://schemas.microsoft.com/office/drawing/2014/main" id="{00000000-0008-0000-01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 bwMode="auto">
        <a:xfrm>
          <a:off x="981075" y="10153650"/>
          <a:ext cx="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0</xdr:colOff>
      <xdr:row>26</xdr:row>
      <xdr:rowOff>123825</xdr:rowOff>
    </xdr:to>
    <xdr:pic>
      <xdr:nvPicPr>
        <xdr:cNvPr id="165" name="Obrázek 18" descr="MX 3250 m.jpg">
          <a:extLst>
            <a:ext uri="{FF2B5EF4-FFF2-40B4-BE49-F238E27FC236}">
              <a16:creationId xmlns:a16="http://schemas.microsoft.com/office/drawing/2014/main" id="{00000000-0008-0000-0100-0000A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981075" y="10210800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0</xdr:colOff>
      <xdr:row>26</xdr:row>
      <xdr:rowOff>19050</xdr:rowOff>
    </xdr:to>
    <xdr:pic>
      <xdr:nvPicPr>
        <xdr:cNvPr id="166" name="Picture 179" descr="bs_1030w">
          <a:extLst>
            <a:ext uri="{FF2B5EF4-FFF2-40B4-BE49-F238E27FC236}">
              <a16:creationId xmlns:a16="http://schemas.microsoft.com/office/drawing/2014/main" id="{00000000-0008-0000-01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 bwMode="auto">
        <a:xfrm>
          <a:off x="981075" y="10210800"/>
          <a:ext cx="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0</xdr:colOff>
      <xdr:row>26</xdr:row>
      <xdr:rowOff>19050</xdr:rowOff>
    </xdr:to>
    <xdr:pic>
      <xdr:nvPicPr>
        <xdr:cNvPr id="167" name="Picture 179" descr="bs_1030w">
          <a:extLst>
            <a:ext uri="{FF2B5EF4-FFF2-40B4-BE49-F238E27FC236}">
              <a16:creationId xmlns:a16="http://schemas.microsoft.com/office/drawing/2014/main" id="{00000000-0008-0000-01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 bwMode="auto">
        <a:xfrm>
          <a:off x="981075" y="10315575"/>
          <a:ext cx="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95250</xdr:colOff>
      <xdr:row>26</xdr:row>
      <xdr:rowOff>9525</xdr:rowOff>
    </xdr:to>
    <xdr:pic>
      <xdr:nvPicPr>
        <xdr:cNvPr id="168" name="Picture 1" descr="http://www.krugelexim.sk/img/blank.gif">
          <a:extLst>
            <a:ext uri="{FF2B5EF4-FFF2-40B4-BE49-F238E27FC236}">
              <a16:creationId xmlns:a16="http://schemas.microsoft.com/office/drawing/2014/main" id="{00000000-0008-0000-01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81075" y="10210800"/>
          <a:ext cx="952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95250</xdr:colOff>
      <xdr:row>26</xdr:row>
      <xdr:rowOff>9525</xdr:rowOff>
    </xdr:to>
    <xdr:pic>
      <xdr:nvPicPr>
        <xdr:cNvPr id="169" name="Picture 1" descr="http://www.krugelexim.sk/img/blank.gif">
          <a:extLst>
            <a:ext uri="{FF2B5EF4-FFF2-40B4-BE49-F238E27FC236}">
              <a16:creationId xmlns:a16="http://schemas.microsoft.com/office/drawing/2014/main" id="{00000000-0008-0000-01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81075" y="10210800"/>
          <a:ext cx="952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0</xdr:colOff>
      <xdr:row>26</xdr:row>
      <xdr:rowOff>123825</xdr:rowOff>
    </xdr:to>
    <xdr:pic>
      <xdr:nvPicPr>
        <xdr:cNvPr id="170" name="Obrázek 18" descr="MX 3250 m.jpg">
          <a:extLst>
            <a:ext uri="{FF2B5EF4-FFF2-40B4-BE49-F238E27FC236}">
              <a16:creationId xmlns:a16="http://schemas.microsoft.com/office/drawing/2014/main" id="{00000000-0008-0000-0100-0000A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981075" y="9553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0</xdr:colOff>
      <xdr:row>26</xdr:row>
      <xdr:rowOff>19050</xdr:rowOff>
    </xdr:to>
    <xdr:pic>
      <xdr:nvPicPr>
        <xdr:cNvPr id="171" name="Picture 179" descr="bs_1030w">
          <a:extLst>
            <a:ext uri="{FF2B5EF4-FFF2-40B4-BE49-F238E27FC236}">
              <a16:creationId xmlns:a16="http://schemas.microsoft.com/office/drawing/2014/main" id="{00000000-0008-0000-01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 bwMode="auto">
        <a:xfrm>
          <a:off x="981075" y="9553575"/>
          <a:ext cx="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0</xdr:colOff>
      <xdr:row>26</xdr:row>
      <xdr:rowOff>19050</xdr:rowOff>
    </xdr:to>
    <xdr:pic>
      <xdr:nvPicPr>
        <xdr:cNvPr id="172" name="Picture 179" descr="bs_1030w">
          <a:extLst>
            <a:ext uri="{FF2B5EF4-FFF2-40B4-BE49-F238E27FC236}">
              <a16:creationId xmlns:a16="http://schemas.microsoft.com/office/drawing/2014/main" id="{00000000-0008-0000-01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 bwMode="auto">
        <a:xfrm>
          <a:off x="981075" y="9658350"/>
          <a:ext cx="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95250</xdr:colOff>
      <xdr:row>26</xdr:row>
      <xdr:rowOff>9525</xdr:rowOff>
    </xdr:to>
    <xdr:pic>
      <xdr:nvPicPr>
        <xdr:cNvPr id="173" name="Picture 1" descr="http://www.krugelexim.sk/img/blank.gif">
          <a:extLst>
            <a:ext uri="{FF2B5EF4-FFF2-40B4-BE49-F238E27FC236}">
              <a16:creationId xmlns:a16="http://schemas.microsoft.com/office/drawing/2014/main" id="{00000000-0008-0000-01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00" y="10506075"/>
          <a:ext cx="952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95250</xdr:colOff>
      <xdr:row>26</xdr:row>
      <xdr:rowOff>9525</xdr:rowOff>
    </xdr:to>
    <xdr:pic>
      <xdr:nvPicPr>
        <xdr:cNvPr id="174" name="Picture 1" descr="http://www.krugelexim.sk/img/blank.gif">
          <a:extLst>
            <a:ext uri="{FF2B5EF4-FFF2-40B4-BE49-F238E27FC236}">
              <a16:creationId xmlns:a16="http://schemas.microsoft.com/office/drawing/2014/main" id="{00000000-0008-0000-01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00" y="10506075"/>
          <a:ext cx="952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1</xdr:col>
      <xdr:colOff>1521703</xdr:colOff>
      <xdr:row>26</xdr:row>
      <xdr:rowOff>0</xdr:rowOff>
    </xdr:from>
    <xdr:ext cx="194454" cy="255112"/>
    <xdr:sp macro="" textlink="">
      <xdr:nvSpPr>
        <xdr:cNvPr id="175" name="BlokTextu 174">
          <a:extLst>
            <a:ext uri="{FF2B5EF4-FFF2-40B4-BE49-F238E27FC236}">
              <a16:creationId xmlns:a16="http://schemas.microsoft.com/office/drawing/2014/main" id="{00000000-0008-0000-0100-0000AF000000}"/>
            </a:ext>
          </a:extLst>
        </xdr:cNvPr>
        <xdr:cNvSpPr txBox="1"/>
      </xdr:nvSpPr>
      <xdr:spPr>
        <a:xfrm>
          <a:off x="2474203" y="11696700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26</xdr:row>
      <xdr:rowOff>0</xdr:rowOff>
    </xdr:from>
    <xdr:ext cx="194454" cy="255788"/>
    <xdr:sp macro="" textlink="">
      <xdr:nvSpPr>
        <xdr:cNvPr id="176" name="BlokTextu 175">
          <a:extLst>
            <a:ext uri="{FF2B5EF4-FFF2-40B4-BE49-F238E27FC236}">
              <a16:creationId xmlns:a16="http://schemas.microsoft.com/office/drawing/2014/main" id="{00000000-0008-0000-0100-0000B0000000}"/>
            </a:ext>
          </a:extLst>
        </xdr:cNvPr>
        <xdr:cNvSpPr txBox="1"/>
      </xdr:nvSpPr>
      <xdr:spPr>
        <a:xfrm>
          <a:off x="2474203" y="11696700"/>
          <a:ext cx="194454" cy="25578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1521703</xdr:colOff>
      <xdr:row>26</xdr:row>
      <xdr:rowOff>0</xdr:rowOff>
    </xdr:from>
    <xdr:ext cx="194454" cy="255112"/>
    <xdr:sp macro="" textlink="">
      <xdr:nvSpPr>
        <xdr:cNvPr id="177" name="BlokTextu 176">
          <a:extLst>
            <a:ext uri="{FF2B5EF4-FFF2-40B4-BE49-F238E27FC236}">
              <a16:creationId xmlns:a16="http://schemas.microsoft.com/office/drawing/2014/main" id="{00000000-0008-0000-0100-0000B1000000}"/>
            </a:ext>
          </a:extLst>
        </xdr:cNvPr>
        <xdr:cNvSpPr txBox="1"/>
      </xdr:nvSpPr>
      <xdr:spPr>
        <a:xfrm>
          <a:off x="950203" y="11696700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1521703</xdr:colOff>
      <xdr:row>26</xdr:row>
      <xdr:rowOff>0</xdr:rowOff>
    </xdr:from>
    <xdr:ext cx="194454" cy="255112"/>
    <xdr:sp macro="" textlink="">
      <xdr:nvSpPr>
        <xdr:cNvPr id="178" name="BlokTextu 177">
          <a:extLst>
            <a:ext uri="{FF2B5EF4-FFF2-40B4-BE49-F238E27FC236}">
              <a16:creationId xmlns:a16="http://schemas.microsoft.com/office/drawing/2014/main" id="{00000000-0008-0000-0100-0000B2000000}"/>
            </a:ext>
          </a:extLst>
        </xdr:cNvPr>
        <xdr:cNvSpPr txBox="1"/>
      </xdr:nvSpPr>
      <xdr:spPr>
        <a:xfrm>
          <a:off x="950203" y="11696700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1521703</xdr:colOff>
      <xdr:row>26</xdr:row>
      <xdr:rowOff>0</xdr:rowOff>
    </xdr:from>
    <xdr:ext cx="194454" cy="255112"/>
    <xdr:sp macro="" textlink="">
      <xdr:nvSpPr>
        <xdr:cNvPr id="179" name="BlokTextu 178">
          <a:extLst>
            <a:ext uri="{FF2B5EF4-FFF2-40B4-BE49-F238E27FC236}">
              <a16:creationId xmlns:a16="http://schemas.microsoft.com/office/drawing/2014/main" id="{00000000-0008-0000-0100-0000B3000000}"/>
            </a:ext>
          </a:extLst>
        </xdr:cNvPr>
        <xdr:cNvSpPr txBox="1"/>
      </xdr:nvSpPr>
      <xdr:spPr>
        <a:xfrm>
          <a:off x="950203" y="11696700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26</xdr:row>
      <xdr:rowOff>0</xdr:rowOff>
    </xdr:from>
    <xdr:ext cx="194454" cy="255788"/>
    <xdr:sp macro="" textlink="">
      <xdr:nvSpPr>
        <xdr:cNvPr id="180" name="BlokTextu 179">
          <a:extLst>
            <a:ext uri="{FF2B5EF4-FFF2-40B4-BE49-F238E27FC236}">
              <a16:creationId xmlns:a16="http://schemas.microsoft.com/office/drawing/2014/main" id="{00000000-0008-0000-0100-0000B4000000}"/>
            </a:ext>
          </a:extLst>
        </xdr:cNvPr>
        <xdr:cNvSpPr txBox="1"/>
      </xdr:nvSpPr>
      <xdr:spPr>
        <a:xfrm>
          <a:off x="2474203" y="11696700"/>
          <a:ext cx="194454" cy="25578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26</xdr:row>
      <xdr:rowOff>0</xdr:rowOff>
    </xdr:from>
    <xdr:ext cx="194454" cy="255788"/>
    <xdr:sp macro="" textlink="">
      <xdr:nvSpPr>
        <xdr:cNvPr id="181" name="BlokTextu 180">
          <a:extLst>
            <a:ext uri="{FF2B5EF4-FFF2-40B4-BE49-F238E27FC236}">
              <a16:creationId xmlns:a16="http://schemas.microsoft.com/office/drawing/2014/main" id="{00000000-0008-0000-0100-0000B5000000}"/>
            </a:ext>
          </a:extLst>
        </xdr:cNvPr>
        <xdr:cNvSpPr txBox="1"/>
      </xdr:nvSpPr>
      <xdr:spPr>
        <a:xfrm>
          <a:off x="2474203" y="11696700"/>
          <a:ext cx="194454" cy="25578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26</xdr:row>
      <xdr:rowOff>0</xdr:rowOff>
    </xdr:from>
    <xdr:ext cx="194454" cy="255788"/>
    <xdr:sp macro="" textlink="">
      <xdr:nvSpPr>
        <xdr:cNvPr id="182" name="BlokTextu 181">
          <a:extLst>
            <a:ext uri="{FF2B5EF4-FFF2-40B4-BE49-F238E27FC236}">
              <a16:creationId xmlns:a16="http://schemas.microsoft.com/office/drawing/2014/main" id="{00000000-0008-0000-0100-0000B6000000}"/>
            </a:ext>
          </a:extLst>
        </xdr:cNvPr>
        <xdr:cNvSpPr txBox="1"/>
      </xdr:nvSpPr>
      <xdr:spPr>
        <a:xfrm>
          <a:off x="2474203" y="11696700"/>
          <a:ext cx="194454" cy="25578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26</xdr:row>
      <xdr:rowOff>0</xdr:rowOff>
    </xdr:from>
    <xdr:ext cx="194454" cy="255788"/>
    <xdr:sp macro="" textlink="">
      <xdr:nvSpPr>
        <xdr:cNvPr id="183" name="BlokTextu 182">
          <a:extLst>
            <a:ext uri="{FF2B5EF4-FFF2-40B4-BE49-F238E27FC236}">
              <a16:creationId xmlns:a16="http://schemas.microsoft.com/office/drawing/2014/main" id="{00000000-0008-0000-0100-0000B7000000}"/>
            </a:ext>
          </a:extLst>
        </xdr:cNvPr>
        <xdr:cNvSpPr txBox="1"/>
      </xdr:nvSpPr>
      <xdr:spPr>
        <a:xfrm>
          <a:off x="2474203" y="11696700"/>
          <a:ext cx="194454" cy="25578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26</xdr:row>
      <xdr:rowOff>0</xdr:rowOff>
    </xdr:from>
    <xdr:ext cx="194454" cy="255788"/>
    <xdr:sp macro="" textlink="">
      <xdr:nvSpPr>
        <xdr:cNvPr id="184" name="BlokTextu 183">
          <a:extLst>
            <a:ext uri="{FF2B5EF4-FFF2-40B4-BE49-F238E27FC236}">
              <a16:creationId xmlns:a16="http://schemas.microsoft.com/office/drawing/2014/main" id="{00000000-0008-0000-0100-0000B8000000}"/>
            </a:ext>
          </a:extLst>
        </xdr:cNvPr>
        <xdr:cNvSpPr txBox="1"/>
      </xdr:nvSpPr>
      <xdr:spPr>
        <a:xfrm>
          <a:off x="2474203" y="11696700"/>
          <a:ext cx="194454" cy="25578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26</xdr:row>
      <xdr:rowOff>0</xdr:rowOff>
    </xdr:from>
    <xdr:ext cx="194454" cy="255788"/>
    <xdr:sp macro="" textlink="">
      <xdr:nvSpPr>
        <xdr:cNvPr id="185" name="BlokTextu 184">
          <a:extLst>
            <a:ext uri="{FF2B5EF4-FFF2-40B4-BE49-F238E27FC236}">
              <a16:creationId xmlns:a16="http://schemas.microsoft.com/office/drawing/2014/main" id="{00000000-0008-0000-0100-0000B9000000}"/>
            </a:ext>
          </a:extLst>
        </xdr:cNvPr>
        <xdr:cNvSpPr txBox="1"/>
      </xdr:nvSpPr>
      <xdr:spPr>
        <a:xfrm>
          <a:off x="2474203" y="11696700"/>
          <a:ext cx="194454" cy="25578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26</xdr:row>
      <xdr:rowOff>0</xdr:rowOff>
    </xdr:from>
    <xdr:ext cx="194454" cy="255788"/>
    <xdr:sp macro="" textlink="">
      <xdr:nvSpPr>
        <xdr:cNvPr id="186" name="BlokTextu 185">
          <a:extLst>
            <a:ext uri="{FF2B5EF4-FFF2-40B4-BE49-F238E27FC236}">
              <a16:creationId xmlns:a16="http://schemas.microsoft.com/office/drawing/2014/main" id="{00000000-0008-0000-0100-0000BA000000}"/>
            </a:ext>
          </a:extLst>
        </xdr:cNvPr>
        <xdr:cNvSpPr txBox="1"/>
      </xdr:nvSpPr>
      <xdr:spPr>
        <a:xfrm>
          <a:off x="2474203" y="11696700"/>
          <a:ext cx="194454" cy="25578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26</xdr:row>
      <xdr:rowOff>0</xdr:rowOff>
    </xdr:from>
    <xdr:ext cx="194454" cy="255788"/>
    <xdr:sp macro="" textlink="">
      <xdr:nvSpPr>
        <xdr:cNvPr id="187" name="BlokTextu 186">
          <a:extLst>
            <a:ext uri="{FF2B5EF4-FFF2-40B4-BE49-F238E27FC236}">
              <a16:creationId xmlns:a16="http://schemas.microsoft.com/office/drawing/2014/main" id="{00000000-0008-0000-0100-0000BB000000}"/>
            </a:ext>
          </a:extLst>
        </xdr:cNvPr>
        <xdr:cNvSpPr txBox="1"/>
      </xdr:nvSpPr>
      <xdr:spPr>
        <a:xfrm>
          <a:off x="2474203" y="11696700"/>
          <a:ext cx="194454" cy="25578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26</xdr:row>
      <xdr:rowOff>0</xdr:rowOff>
    </xdr:from>
    <xdr:ext cx="194454" cy="255788"/>
    <xdr:sp macro="" textlink="">
      <xdr:nvSpPr>
        <xdr:cNvPr id="188" name="BlokTextu 187">
          <a:extLst>
            <a:ext uri="{FF2B5EF4-FFF2-40B4-BE49-F238E27FC236}">
              <a16:creationId xmlns:a16="http://schemas.microsoft.com/office/drawing/2014/main" id="{00000000-0008-0000-0100-0000BC000000}"/>
            </a:ext>
          </a:extLst>
        </xdr:cNvPr>
        <xdr:cNvSpPr txBox="1"/>
      </xdr:nvSpPr>
      <xdr:spPr>
        <a:xfrm>
          <a:off x="2474203" y="11696700"/>
          <a:ext cx="194454" cy="25578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1521703</xdr:colOff>
      <xdr:row>26</xdr:row>
      <xdr:rowOff>0</xdr:rowOff>
    </xdr:from>
    <xdr:ext cx="194454" cy="255112"/>
    <xdr:sp macro="" textlink="">
      <xdr:nvSpPr>
        <xdr:cNvPr id="189" name="BlokTextu 188">
          <a:extLst>
            <a:ext uri="{FF2B5EF4-FFF2-40B4-BE49-F238E27FC236}">
              <a16:creationId xmlns:a16="http://schemas.microsoft.com/office/drawing/2014/main" id="{00000000-0008-0000-0100-0000BD000000}"/>
            </a:ext>
          </a:extLst>
        </xdr:cNvPr>
        <xdr:cNvSpPr txBox="1"/>
      </xdr:nvSpPr>
      <xdr:spPr>
        <a:xfrm>
          <a:off x="950203" y="11696700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26</xdr:row>
      <xdr:rowOff>0</xdr:rowOff>
    </xdr:from>
    <xdr:ext cx="194454" cy="255112"/>
    <xdr:sp macro="" textlink="">
      <xdr:nvSpPr>
        <xdr:cNvPr id="190" name="BlokTextu 189">
          <a:extLst>
            <a:ext uri="{FF2B5EF4-FFF2-40B4-BE49-F238E27FC236}">
              <a16:creationId xmlns:a16="http://schemas.microsoft.com/office/drawing/2014/main" id="{00000000-0008-0000-0100-0000BE000000}"/>
            </a:ext>
          </a:extLst>
        </xdr:cNvPr>
        <xdr:cNvSpPr txBox="1"/>
      </xdr:nvSpPr>
      <xdr:spPr>
        <a:xfrm>
          <a:off x="2474203" y="11696700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26</xdr:row>
      <xdr:rowOff>0</xdr:rowOff>
    </xdr:from>
    <xdr:ext cx="194454" cy="255112"/>
    <xdr:sp macro="" textlink="">
      <xdr:nvSpPr>
        <xdr:cNvPr id="191" name="BlokTextu 190">
          <a:extLst>
            <a:ext uri="{FF2B5EF4-FFF2-40B4-BE49-F238E27FC236}">
              <a16:creationId xmlns:a16="http://schemas.microsoft.com/office/drawing/2014/main" id="{00000000-0008-0000-0100-0000BF000000}"/>
            </a:ext>
          </a:extLst>
        </xdr:cNvPr>
        <xdr:cNvSpPr txBox="1"/>
      </xdr:nvSpPr>
      <xdr:spPr>
        <a:xfrm>
          <a:off x="2474203" y="11696700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26</xdr:row>
      <xdr:rowOff>0</xdr:rowOff>
    </xdr:from>
    <xdr:ext cx="194454" cy="255112"/>
    <xdr:sp macro="" textlink="">
      <xdr:nvSpPr>
        <xdr:cNvPr id="192" name="BlokTextu 191">
          <a:extLst>
            <a:ext uri="{FF2B5EF4-FFF2-40B4-BE49-F238E27FC236}">
              <a16:creationId xmlns:a16="http://schemas.microsoft.com/office/drawing/2014/main" id="{00000000-0008-0000-0100-0000C0000000}"/>
            </a:ext>
          </a:extLst>
        </xdr:cNvPr>
        <xdr:cNvSpPr txBox="1"/>
      </xdr:nvSpPr>
      <xdr:spPr>
        <a:xfrm>
          <a:off x="2474203" y="11696700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1521703</xdr:colOff>
      <xdr:row>26</xdr:row>
      <xdr:rowOff>0</xdr:rowOff>
    </xdr:from>
    <xdr:ext cx="194454" cy="255112"/>
    <xdr:sp macro="" textlink="">
      <xdr:nvSpPr>
        <xdr:cNvPr id="193" name="BlokTextu 192">
          <a:extLst>
            <a:ext uri="{FF2B5EF4-FFF2-40B4-BE49-F238E27FC236}">
              <a16:creationId xmlns:a16="http://schemas.microsoft.com/office/drawing/2014/main" id="{00000000-0008-0000-0100-0000C1000000}"/>
            </a:ext>
          </a:extLst>
        </xdr:cNvPr>
        <xdr:cNvSpPr txBox="1"/>
      </xdr:nvSpPr>
      <xdr:spPr>
        <a:xfrm>
          <a:off x="950203" y="11696700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1521703</xdr:colOff>
      <xdr:row>26</xdr:row>
      <xdr:rowOff>0</xdr:rowOff>
    </xdr:from>
    <xdr:ext cx="194454" cy="255112"/>
    <xdr:sp macro="" textlink="">
      <xdr:nvSpPr>
        <xdr:cNvPr id="194" name="BlokTextu 193">
          <a:extLst>
            <a:ext uri="{FF2B5EF4-FFF2-40B4-BE49-F238E27FC236}">
              <a16:creationId xmlns:a16="http://schemas.microsoft.com/office/drawing/2014/main" id="{00000000-0008-0000-0100-0000C2000000}"/>
            </a:ext>
          </a:extLst>
        </xdr:cNvPr>
        <xdr:cNvSpPr txBox="1"/>
      </xdr:nvSpPr>
      <xdr:spPr>
        <a:xfrm>
          <a:off x="950203" y="11696700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1521703</xdr:colOff>
      <xdr:row>26</xdr:row>
      <xdr:rowOff>0</xdr:rowOff>
    </xdr:from>
    <xdr:ext cx="194454" cy="255112"/>
    <xdr:sp macro="" textlink="">
      <xdr:nvSpPr>
        <xdr:cNvPr id="195" name="BlokTextu 194">
          <a:extLst>
            <a:ext uri="{FF2B5EF4-FFF2-40B4-BE49-F238E27FC236}">
              <a16:creationId xmlns:a16="http://schemas.microsoft.com/office/drawing/2014/main" id="{00000000-0008-0000-0100-0000C3000000}"/>
            </a:ext>
          </a:extLst>
        </xdr:cNvPr>
        <xdr:cNvSpPr txBox="1"/>
      </xdr:nvSpPr>
      <xdr:spPr>
        <a:xfrm>
          <a:off x="950203" y="11696700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1521703</xdr:colOff>
      <xdr:row>26</xdr:row>
      <xdr:rowOff>0</xdr:rowOff>
    </xdr:from>
    <xdr:ext cx="194454" cy="255112"/>
    <xdr:sp macro="" textlink="">
      <xdr:nvSpPr>
        <xdr:cNvPr id="196" name="BlokTextu 195">
          <a:extLst>
            <a:ext uri="{FF2B5EF4-FFF2-40B4-BE49-F238E27FC236}">
              <a16:creationId xmlns:a16="http://schemas.microsoft.com/office/drawing/2014/main" id="{00000000-0008-0000-0100-0000C4000000}"/>
            </a:ext>
          </a:extLst>
        </xdr:cNvPr>
        <xdr:cNvSpPr txBox="1"/>
      </xdr:nvSpPr>
      <xdr:spPr>
        <a:xfrm>
          <a:off x="950203" y="11696700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1521703</xdr:colOff>
      <xdr:row>26</xdr:row>
      <xdr:rowOff>0</xdr:rowOff>
    </xdr:from>
    <xdr:ext cx="194454" cy="255112"/>
    <xdr:sp macro="" textlink="">
      <xdr:nvSpPr>
        <xdr:cNvPr id="197" name="BlokTextu 196">
          <a:extLst>
            <a:ext uri="{FF2B5EF4-FFF2-40B4-BE49-F238E27FC236}">
              <a16:creationId xmlns:a16="http://schemas.microsoft.com/office/drawing/2014/main" id="{00000000-0008-0000-0100-0000C5000000}"/>
            </a:ext>
          </a:extLst>
        </xdr:cNvPr>
        <xdr:cNvSpPr txBox="1"/>
      </xdr:nvSpPr>
      <xdr:spPr>
        <a:xfrm>
          <a:off x="950203" y="11696700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1521703</xdr:colOff>
      <xdr:row>26</xdr:row>
      <xdr:rowOff>0</xdr:rowOff>
    </xdr:from>
    <xdr:ext cx="194454" cy="255112"/>
    <xdr:sp macro="" textlink="">
      <xdr:nvSpPr>
        <xdr:cNvPr id="198" name="BlokTextu 197">
          <a:extLst>
            <a:ext uri="{FF2B5EF4-FFF2-40B4-BE49-F238E27FC236}">
              <a16:creationId xmlns:a16="http://schemas.microsoft.com/office/drawing/2014/main" id="{00000000-0008-0000-0100-0000C6000000}"/>
            </a:ext>
          </a:extLst>
        </xdr:cNvPr>
        <xdr:cNvSpPr txBox="1"/>
      </xdr:nvSpPr>
      <xdr:spPr>
        <a:xfrm>
          <a:off x="950203" y="11696700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1521703</xdr:colOff>
      <xdr:row>26</xdr:row>
      <xdr:rowOff>0</xdr:rowOff>
    </xdr:from>
    <xdr:ext cx="194454" cy="255112"/>
    <xdr:sp macro="" textlink="">
      <xdr:nvSpPr>
        <xdr:cNvPr id="199" name="BlokTextu 198">
          <a:extLst>
            <a:ext uri="{FF2B5EF4-FFF2-40B4-BE49-F238E27FC236}">
              <a16:creationId xmlns:a16="http://schemas.microsoft.com/office/drawing/2014/main" id="{00000000-0008-0000-0100-0000C7000000}"/>
            </a:ext>
          </a:extLst>
        </xdr:cNvPr>
        <xdr:cNvSpPr txBox="1"/>
      </xdr:nvSpPr>
      <xdr:spPr>
        <a:xfrm>
          <a:off x="950203" y="11696700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1521703</xdr:colOff>
      <xdr:row>26</xdr:row>
      <xdr:rowOff>0</xdr:rowOff>
    </xdr:from>
    <xdr:ext cx="194454" cy="255112"/>
    <xdr:sp macro="" textlink="">
      <xdr:nvSpPr>
        <xdr:cNvPr id="200" name="BlokTextu 199">
          <a:extLst>
            <a:ext uri="{FF2B5EF4-FFF2-40B4-BE49-F238E27FC236}">
              <a16:creationId xmlns:a16="http://schemas.microsoft.com/office/drawing/2014/main" id="{00000000-0008-0000-0100-0000C8000000}"/>
            </a:ext>
          </a:extLst>
        </xdr:cNvPr>
        <xdr:cNvSpPr txBox="1"/>
      </xdr:nvSpPr>
      <xdr:spPr>
        <a:xfrm>
          <a:off x="950203" y="11696700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1521703</xdr:colOff>
      <xdr:row>26</xdr:row>
      <xdr:rowOff>0</xdr:rowOff>
    </xdr:from>
    <xdr:ext cx="194454" cy="255112"/>
    <xdr:sp macro="" textlink="">
      <xdr:nvSpPr>
        <xdr:cNvPr id="201" name="BlokTextu 200">
          <a:extLst>
            <a:ext uri="{FF2B5EF4-FFF2-40B4-BE49-F238E27FC236}">
              <a16:creationId xmlns:a16="http://schemas.microsoft.com/office/drawing/2014/main" id="{00000000-0008-0000-0100-0000C9000000}"/>
            </a:ext>
          </a:extLst>
        </xdr:cNvPr>
        <xdr:cNvSpPr txBox="1"/>
      </xdr:nvSpPr>
      <xdr:spPr>
        <a:xfrm>
          <a:off x="950203" y="11696700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1521703</xdr:colOff>
      <xdr:row>26</xdr:row>
      <xdr:rowOff>0</xdr:rowOff>
    </xdr:from>
    <xdr:ext cx="194454" cy="255112"/>
    <xdr:sp macro="" textlink="">
      <xdr:nvSpPr>
        <xdr:cNvPr id="202" name="BlokTextu 201">
          <a:extLst>
            <a:ext uri="{FF2B5EF4-FFF2-40B4-BE49-F238E27FC236}">
              <a16:creationId xmlns:a16="http://schemas.microsoft.com/office/drawing/2014/main" id="{00000000-0008-0000-0100-0000CA000000}"/>
            </a:ext>
          </a:extLst>
        </xdr:cNvPr>
        <xdr:cNvSpPr txBox="1"/>
      </xdr:nvSpPr>
      <xdr:spPr>
        <a:xfrm>
          <a:off x="950203" y="11696700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1521703</xdr:colOff>
      <xdr:row>26</xdr:row>
      <xdr:rowOff>0</xdr:rowOff>
    </xdr:from>
    <xdr:ext cx="194454" cy="255112"/>
    <xdr:sp macro="" textlink="">
      <xdr:nvSpPr>
        <xdr:cNvPr id="203" name="BlokTextu 202">
          <a:extLst>
            <a:ext uri="{FF2B5EF4-FFF2-40B4-BE49-F238E27FC236}">
              <a16:creationId xmlns:a16="http://schemas.microsoft.com/office/drawing/2014/main" id="{00000000-0008-0000-0100-0000CB000000}"/>
            </a:ext>
          </a:extLst>
        </xdr:cNvPr>
        <xdr:cNvSpPr txBox="1"/>
      </xdr:nvSpPr>
      <xdr:spPr>
        <a:xfrm>
          <a:off x="950203" y="11696700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1521703</xdr:colOff>
      <xdr:row>26</xdr:row>
      <xdr:rowOff>0</xdr:rowOff>
    </xdr:from>
    <xdr:ext cx="194454" cy="255112"/>
    <xdr:sp macro="" textlink="">
      <xdr:nvSpPr>
        <xdr:cNvPr id="204" name="BlokTextu 203">
          <a:extLst>
            <a:ext uri="{FF2B5EF4-FFF2-40B4-BE49-F238E27FC236}">
              <a16:creationId xmlns:a16="http://schemas.microsoft.com/office/drawing/2014/main" id="{00000000-0008-0000-0100-0000CC000000}"/>
            </a:ext>
          </a:extLst>
        </xdr:cNvPr>
        <xdr:cNvSpPr txBox="1"/>
      </xdr:nvSpPr>
      <xdr:spPr>
        <a:xfrm>
          <a:off x="950203" y="11696700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twoCellAnchor editAs="oneCell">
    <xdr:from>
      <xdr:col>1</xdr:col>
      <xdr:colOff>0</xdr:colOff>
      <xdr:row>26</xdr:row>
      <xdr:rowOff>0</xdr:rowOff>
    </xdr:from>
    <xdr:to>
      <xdr:col>1</xdr:col>
      <xdr:colOff>95250</xdr:colOff>
      <xdr:row>26</xdr:row>
      <xdr:rowOff>9525</xdr:rowOff>
    </xdr:to>
    <xdr:pic>
      <xdr:nvPicPr>
        <xdr:cNvPr id="205" name="Picture 1" descr="http://www.krugelexim.sk/img/blank.gif">
          <a:extLst>
            <a:ext uri="{FF2B5EF4-FFF2-40B4-BE49-F238E27FC236}">
              <a16:creationId xmlns:a16="http://schemas.microsoft.com/office/drawing/2014/main" id="{00000000-0008-0000-01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00" y="10506075"/>
          <a:ext cx="952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1</xdr:col>
      <xdr:colOff>1521703</xdr:colOff>
      <xdr:row>26</xdr:row>
      <xdr:rowOff>0</xdr:rowOff>
    </xdr:from>
    <xdr:ext cx="194454" cy="255112"/>
    <xdr:sp macro="" textlink="">
      <xdr:nvSpPr>
        <xdr:cNvPr id="206" name="BlokTextu 205">
          <a:extLst>
            <a:ext uri="{FF2B5EF4-FFF2-40B4-BE49-F238E27FC236}">
              <a16:creationId xmlns:a16="http://schemas.microsoft.com/office/drawing/2014/main" id="{00000000-0008-0000-0100-0000CE000000}"/>
            </a:ext>
          </a:extLst>
        </xdr:cNvPr>
        <xdr:cNvSpPr txBox="1"/>
      </xdr:nvSpPr>
      <xdr:spPr>
        <a:xfrm>
          <a:off x="3483853" y="16059150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26</xdr:row>
      <xdr:rowOff>0</xdr:rowOff>
    </xdr:from>
    <xdr:ext cx="194454" cy="255788"/>
    <xdr:sp macro="" textlink="">
      <xdr:nvSpPr>
        <xdr:cNvPr id="207" name="BlokTextu 206">
          <a:extLst>
            <a:ext uri="{FF2B5EF4-FFF2-40B4-BE49-F238E27FC236}">
              <a16:creationId xmlns:a16="http://schemas.microsoft.com/office/drawing/2014/main" id="{00000000-0008-0000-0100-0000CF000000}"/>
            </a:ext>
          </a:extLst>
        </xdr:cNvPr>
        <xdr:cNvSpPr txBox="1"/>
      </xdr:nvSpPr>
      <xdr:spPr>
        <a:xfrm>
          <a:off x="3483853" y="20002500"/>
          <a:ext cx="194454" cy="25578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26</xdr:row>
      <xdr:rowOff>0</xdr:rowOff>
    </xdr:from>
    <xdr:ext cx="194454" cy="255112"/>
    <xdr:sp macro="" textlink="">
      <xdr:nvSpPr>
        <xdr:cNvPr id="208" name="BlokTextu 207">
          <a:extLst>
            <a:ext uri="{FF2B5EF4-FFF2-40B4-BE49-F238E27FC236}">
              <a16:creationId xmlns:a16="http://schemas.microsoft.com/office/drawing/2014/main" id="{00000000-0008-0000-0100-0000D0000000}"/>
            </a:ext>
          </a:extLst>
        </xdr:cNvPr>
        <xdr:cNvSpPr txBox="1"/>
      </xdr:nvSpPr>
      <xdr:spPr>
        <a:xfrm>
          <a:off x="950203" y="18573750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26</xdr:row>
      <xdr:rowOff>0</xdr:rowOff>
    </xdr:from>
    <xdr:ext cx="194454" cy="255112"/>
    <xdr:sp macro="" textlink="">
      <xdr:nvSpPr>
        <xdr:cNvPr id="209" name="BlokTextu 208">
          <a:extLst>
            <a:ext uri="{FF2B5EF4-FFF2-40B4-BE49-F238E27FC236}">
              <a16:creationId xmlns:a16="http://schemas.microsoft.com/office/drawing/2014/main" id="{00000000-0008-0000-0100-0000D1000000}"/>
            </a:ext>
          </a:extLst>
        </xdr:cNvPr>
        <xdr:cNvSpPr txBox="1"/>
      </xdr:nvSpPr>
      <xdr:spPr>
        <a:xfrm>
          <a:off x="950203" y="18573750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26</xdr:row>
      <xdr:rowOff>0</xdr:rowOff>
    </xdr:from>
    <xdr:ext cx="194454" cy="255112"/>
    <xdr:sp macro="" textlink="">
      <xdr:nvSpPr>
        <xdr:cNvPr id="210" name="BlokTextu 209">
          <a:extLst>
            <a:ext uri="{FF2B5EF4-FFF2-40B4-BE49-F238E27FC236}">
              <a16:creationId xmlns:a16="http://schemas.microsoft.com/office/drawing/2014/main" id="{00000000-0008-0000-0100-0000D2000000}"/>
            </a:ext>
          </a:extLst>
        </xdr:cNvPr>
        <xdr:cNvSpPr txBox="1"/>
      </xdr:nvSpPr>
      <xdr:spPr>
        <a:xfrm>
          <a:off x="950203" y="18573750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26</xdr:row>
      <xdr:rowOff>0</xdr:rowOff>
    </xdr:from>
    <xdr:ext cx="194454" cy="255788"/>
    <xdr:sp macro="" textlink="">
      <xdr:nvSpPr>
        <xdr:cNvPr id="211" name="BlokTextu 210">
          <a:extLst>
            <a:ext uri="{FF2B5EF4-FFF2-40B4-BE49-F238E27FC236}">
              <a16:creationId xmlns:a16="http://schemas.microsoft.com/office/drawing/2014/main" id="{00000000-0008-0000-0100-0000D3000000}"/>
            </a:ext>
          </a:extLst>
        </xdr:cNvPr>
        <xdr:cNvSpPr txBox="1"/>
      </xdr:nvSpPr>
      <xdr:spPr>
        <a:xfrm>
          <a:off x="3483853" y="20002500"/>
          <a:ext cx="194454" cy="25578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26</xdr:row>
      <xdr:rowOff>0</xdr:rowOff>
    </xdr:from>
    <xdr:ext cx="194454" cy="255788"/>
    <xdr:sp macro="" textlink="">
      <xdr:nvSpPr>
        <xdr:cNvPr id="212" name="BlokTextu 211">
          <a:extLst>
            <a:ext uri="{FF2B5EF4-FFF2-40B4-BE49-F238E27FC236}">
              <a16:creationId xmlns:a16="http://schemas.microsoft.com/office/drawing/2014/main" id="{00000000-0008-0000-0100-0000D4000000}"/>
            </a:ext>
          </a:extLst>
        </xdr:cNvPr>
        <xdr:cNvSpPr txBox="1"/>
      </xdr:nvSpPr>
      <xdr:spPr>
        <a:xfrm>
          <a:off x="3483853" y="20002500"/>
          <a:ext cx="194454" cy="25578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26</xdr:row>
      <xdr:rowOff>0</xdr:rowOff>
    </xdr:from>
    <xdr:ext cx="194454" cy="255788"/>
    <xdr:sp macro="" textlink="">
      <xdr:nvSpPr>
        <xdr:cNvPr id="213" name="BlokTextu 212">
          <a:extLst>
            <a:ext uri="{FF2B5EF4-FFF2-40B4-BE49-F238E27FC236}">
              <a16:creationId xmlns:a16="http://schemas.microsoft.com/office/drawing/2014/main" id="{00000000-0008-0000-0100-0000D5000000}"/>
            </a:ext>
          </a:extLst>
        </xdr:cNvPr>
        <xdr:cNvSpPr txBox="1"/>
      </xdr:nvSpPr>
      <xdr:spPr>
        <a:xfrm>
          <a:off x="3483853" y="20002500"/>
          <a:ext cx="194454" cy="25578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26</xdr:row>
      <xdr:rowOff>0</xdr:rowOff>
    </xdr:from>
    <xdr:ext cx="194454" cy="255788"/>
    <xdr:sp macro="" textlink="">
      <xdr:nvSpPr>
        <xdr:cNvPr id="214" name="BlokTextu 213">
          <a:extLst>
            <a:ext uri="{FF2B5EF4-FFF2-40B4-BE49-F238E27FC236}">
              <a16:creationId xmlns:a16="http://schemas.microsoft.com/office/drawing/2014/main" id="{00000000-0008-0000-0100-0000D6000000}"/>
            </a:ext>
          </a:extLst>
        </xdr:cNvPr>
        <xdr:cNvSpPr txBox="1"/>
      </xdr:nvSpPr>
      <xdr:spPr>
        <a:xfrm>
          <a:off x="3483853" y="20002500"/>
          <a:ext cx="194454" cy="25578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26</xdr:row>
      <xdr:rowOff>0</xdr:rowOff>
    </xdr:from>
    <xdr:ext cx="194454" cy="255788"/>
    <xdr:sp macro="" textlink="">
      <xdr:nvSpPr>
        <xdr:cNvPr id="215" name="BlokTextu 214">
          <a:extLst>
            <a:ext uri="{FF2B5EF4-FFF2-40B4-BE49-F238E27FC236}">
              <a16:creationId xmlns:a16="http://schemas.microsoft.com/office/drawing/2014/main" id="{00000000-0008-0000-0100-0000D7000000}"/>
            </a:ext>
          </a:extLst>
        </xdr:cNvPr>
        <xdr:cNvSpPr txBox="1"/>
      </xdr:nvSpPr>
      <xdr:spPr>
        <a:xfrm>
          <a:off x="3483853" y="20002500"/>
          <a:ext cx="194454" cy="25578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26</xdr:row>
      <xdr:rowOff>0</xdr:rowOff>
    </xdr:from>
    <xdr:ext cx="194454" cy="255788"/>
    <xdr:sp macro="" textlink="">
      <xdr:nvSpPr>
        <xdr:cNvPr id="216" name="BlokTextu 215">
          <a:extLst>
            <a:ext uri="{FF2B5EF4-FFF2-40B4-BE49-F238E27FC236}">
              <a16:creationId xmlns:a16="http://schemas.microsoft.com/office/drawing/2014/main" id="{00000000-0008-0000-0100-0000D8000000}"/>
            </a:ext>
          </a:extLst>
        </xdr:cNvPr>
        <xdr:cNvSpPr txBox="1"/>
      </xdr:nvSpPr>
      <xdr:spPr>
        <a:xfrm>
          <a:off x="3483853" y="20002500"/>
          <a:ext cx="194454" cy="25578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26</xdr:row>
      <xdr:rowOff>0</xdr:rowOff>
    </xdr:from>
    <xdr:ext cx="194454" cy="255788"/>
    <xdr:sp macro="" textlink="">
      <xdr:nvSpPr>
        <xdr:cNvPr id="217" name="BlokTextu 216">
          <a:extLst>
            <a:ext uri="{FF2B5EF4-FFF2-40B4-BE49-F238E27FC236}">
              <a16:creationId xmlns:a16="http://schemas.microsoft.com/office/drawing/2014/main" id="{00000000-0008-0000-0100-0000D9000000}"/>
            </a:ext>
          </a:extLst>
        </xdr:cNvPr>
        <xdr:cNvSpPr txBox="1"/>
      </xdr:nvSpPr>
      <xdr:spPr>
        <a:xfrm>
          <a:off x="3483853" y="20002500"/>
          <a:ext cx="194454" cy="25578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26</xdr:row>
      <xdr:rowOff>0</xdr:rowOff>
    </xdr:from>
    <xdr:ext cx="194454" cy="255788"/>
    <xdr:sp macro="" textlink="">
      <xdr:nvSpPr>
        <xdr:cNvPr id="218" name="BlokTextu 217">
          <a:extLst>
            <a:ext uri="{FF2B5EF4-FFF2-40B4-BE49-F238E27FC236}">
              <a16:creationId xmlns:a16="http://schemas.microsoft.com/office/drawing/2014/main" id="{00000000-0008-0000-0100-0000DA000000}"/>
            </a:ext>
          </a:extLst>
        </xdr:cNvPr>
        <xdr:cNvSpPr txBox="1"/>
      </xdr:nvSpPr>
      <xdr:spPr>
        <a:xfrm>
          <a:off x="3483853" y="20002500"/>
          <a:ext cx="194454" cy="25578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26</xdr:row>
      <xdr:rowOff>0</xdr:rowOff>
    </xdr:from>
    <xdr:ext cx="194454" cy="255788"/>
    <xdr:sp macro="" textlink="">
      <xdr:nvSpPr>
        <xdr:cNvPr id="219" name="BlokTextu 218">
          <a:extLst>
            <a:ext uri="{FF2B5EF4-FFF2-40B4-BE49-F238E27FC236}">
              <a16:creationId xmlns:a16="http://schemas.microsoft.com/office/drawing/2014/main" id="{00000000-0008-0000-0100-0000DB000000}"/>
            </a:ext>
          </a:extLst>
        </xdr:cNvPr>
        <xdr:cNvSpPr txBox="1"/>
      </xdr:nvSpPr>
      <xdr:spPr>
        <a:xfrm>
          <a:off x="3483853" y="20002500"/>
          <a:ext cx="194454" cy="25578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26</xdr:row>
      <xdr:rowOff>0</xdr:rowOff>
    </xdr:from>
    <xdr:ext cx="194454" cy="255112"/>
    <xdr:sp macro="" textlink="">
      <xdr:nvSpPr>
        <xdr:cNvPr id="220" name="BlokTextu 219">
          <a:extLst>
            <a:ext uri="{FF2B5EF4-FFF2-40B4-BE49-F238E27FC236}">
              <a16:creationId xmlns:a16="http://schemas.microsoft.com/office/drawing/2014/main" id="{00000000-0008-0000-0100-0000DC000000}"/>
            </a:ext>
          </a:extLst>
        </xdr:cNvPr>
        <xdr:cNvSpPr txBox="1"/>
      </xdr:nvSpPr>
      <xdr:spPr>
        <a:xfrm>
          <a:off x="950203" y="17230725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26</xdr:row>
      <xdr:rowOff>0</xdr:rowOff>
    </xdr:from>
    <xdr:ext cx="194454" cy="255112"/>
    <xdr:sp macro="" textlink="">
      <xdr:nvSpPr>
        <xdr:cNvPr id="221" name="BlokTextu 220">
          <a:extLst>
            <a:ext uri="{FF2B5EF4-FFF2-40B4-BE49-F238E27FC236}">
              <a16:creationId xmlns:a16="http://schemas.microsoft.com/office/drawing/2014/main" id="{00000000-0008-0000-0100-0000DD000000}"/>
            </a:ext>
          </a:extLst>
        </xdr:cNvPr>
        <xdr:cNvSpPr txBox="1"/>
      </xdr:nvSpPr>
      <xdr:spPr>
        <a:xfrm>
          <a:off x="3483853" y="16059150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26</xdr:row>
      <xdr:rowOff>0</xdr:rowOff>
    </xdr:from>
    <xdr:ext cx="194454" cy="255112"/>
    <xdr:sp macro="" textlink="">
      <xdr:nvSpPr>
        <xdr:cNvPr id="222" name="BlokTextu 221">
          <a:extLst>
            <a:ext uri="{FF2B5EF4-FFF2-40B4-BE49-F238E27FC236}">
              <a16:creationId xmlns:a16="http://schemas.microsoft.com/office/drawing/2014/main" id="{00000000-0008-0000-0100-0000DE000000}"/>
            </a:ext>
          </a:extLst>
        </xdr:cNvPr>
        <xdr:cNvSpPr txBox="1"/>
      </xdr:nvSpPr>
      <xdr:spPr>
        <a:xfrm>
          <a:off x="3483853" y="16059150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26</xdr:row>
      <xdr:rowOff>0</xdr:rowOff>
    </xdr:from>
    <xdr:ext cx="194454" cy="255112"/>
    <xdr:sp macro="" textlink="">
      <xdr:nvSpPr>
        <xdr:cNvPr id="223" name="BlokTextu 222">
          <a:extLst>
            <a:ext uri="{FF2B5EF4-FFF2-40B4-BE49-F238E27FC236}">
              <a16:creationId xmlns:a16="http://schemas.microsoft.com/office/drawing/2014/main" id="{00000000-0008-0000-0100-0000DF000000}"/>
            </a:ext>
          </a:extLst>
        </xdr:cNvPr>
        <xdr:cNvSpPr txBox="1"/>
      </xdr:nvSpPr>
      <xdr:spPr>
        <a:xfrm>
          <a:off x="3483853" y="16059150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26</xdr:row>
      <xdr:rowOff>0</xdr:rowOff>
    </xdr:from>
    <xdr:ext cx="194454" cy="255112"/>
    <xdr:sp macro="" textlink="">
      <xdr:nvSpPr>
        <xdr:cNvPr id="224" name="BlokTextu 223">
          <a:extLst>
            <a:ext uri="{FF2B5EF4-FFF2-40B4-BE49-F238E27FC236}">
              <a16:creationId xmlns:a16="http://schemas.microsoft.com/office/drawing/2014/main" id="{00000000-0008-0000-0100-0000E0000000}"/>
            </a:ext>
          </a:extLst>
        </xdr:cNvPr>
        <xdr:cNvSpPr txBox="1"/>
      </xdr:nvSpPr>
      <xdr:spPr>
        <a:xfrm>
          <a:off x="950203" y="17230725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26</xdr:row>
      <xdr:rowOff>0</xdr:rowOff>
    </xdr:from>
    <xdr:ext cx="194454" cy="255112"/>
    <xdr:sp macro="" textlink="">
      <xdr:nvSpPr>
        <xdr:cNvPr id="225" name="BlokTextu 224">
          <a:extLst>
            <a:ext uri="{FF2B5EF4-FFF2-40B4-BE49-F238E27FC236}">
              <a16:creationId xmlns:a16="http://schemas.microsoft.com/office/drawing/2014/main" id="{00000000-0008-0000-0100-0000E1000000}"/>
            </a:ext>
          </a:extLst>
        </xdr:cNvPr>
        <xdr:cNvSpPr txBox="1"/>
      </xdr:nvSpPr>
      <xdr:spPr>
        <a:xfrm>
          <a:off x="950203" y="17230725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26</xdr:row>
      <xdr:rowOff>0</xdr:rowOff>
    </xdr:from>
    <xdr:ext cx="194454" cy="255112"/>
    <xdr:sp macro="" textlink="">
      <xdr:nvSpPr>
        <xdr:cNvPr id="226" name="BlokTextu 225">
          <a:extLst>
            <a:ext uri="{FF2B5EF4-FFF2-40B4-BE49-F238E27FC236}">
              <a16:creationId xmlns:a16="http://schemas.microsoft.com/office/drawing/2014/main" id="{00000000-0008-0000-0100-0000E2000000}"/>
            </a:ext>
          </a:extLst>
        </xdr:cNvPr>
        <xdr:cNvSpPr txBox="1"/>
      </xdr:nvSpPr>
      <xdr:spPr>
        <a:xfrm>
          <a:off x="950203" y="17230725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26</xdr:row>
      <xdr:rowOff>0</xdr:rowOff>
    </xdr:from>
    <xdr:ext cx="194454" cy="255112"/>
    <xdr:sp macro="" textlink="">
      <xdr:nvSpPr>
        <xdr:cNvPr id="227" name="BlokTextu 226">
          <a:extLst>
            <a:ext uri="{FF2B5EF4-FFF2-40B4-BE49-F238E27FC236}">
              <a16:creationId xmlns:a16="http://schemas.microsoft.com/office/drawing/2014/main" id="{00000000-0008-0000-0100-0000E3000000}"/>
            </a:ext>
          </a:extLst>
        </xdr:cNvPr>
        <xdr:cNvSpPr txBox="1"/>
      </xdr:nvSpPr>
      <xdr:spPr>
        <a:xfrm>
          <a:off x="950203" y="17230725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26</xdr:row>
      <xdr:rowOff>0</xdr:rowOff>
    </xdr:from>
    <xdr:ext cx="194454" cy="255112"/>
    <xdr:sp macro="" textlink="">
      <xdr:nvSpPr>
        <xdr:cNvPr id="228" name="BlokTextu 227">
          <a:extLst>
            <a:ext uri="{FF2B5EF4-FFF2-40B4-BE49-F238E27FC236}">
              <a16:creationId xmlns:a16="http://schemas.microsoft.com/office/drawing/2014/main" id="{00000000-0008-0000-0100-0000E4000000}"/>
            </a:ext>
          </a:extLst>
        </xdr:cNvPr>
        <xdr:cNvSpPr txBox="1"/>
      </xdr:nvSpPr>
      <xdr:spPr>
        <a:xfrm>
          <a:off x="950203" y="17230725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26</xdr:row>
      <xdr:rowOff>0</xdr:rowOff>
    </xdr:from>
    <xdr:ext cx="194454" cy="255112"/>
    <xdr:sp macro="" textlink="">
      <xdr:nvSpPr>
        <xdr:cNvPr id="229" name="BlokTextu 228">
          <a:extLst>
            <a:ext uri="{FF2B5EF4-FFF2-40B4-BE49-F238E27FC236}">
              <a16:creationId xmlns:a16="http://schemas.microsoft.com/office/drawing/2014/main" id="{00000000-0008-0000-0100-0000E5000000}"/>
            </a:ext>
          </a:extLst>
        </xdr:cNvPr>
        <xdr:cNvSpPr txBox="1"/>
      </xdr:nvSpPr>
      <xdr:spPr>
        <a:xfrm>
          <a:off x="950203" y="17230725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26</xdr:row>
      <xdr:rowOff>0</xdr:rowOff>
    </xdr:from>
    <xdr:ext cx="194454" cy="255112"/>
    <xdr:sp macro="" textlink="">
      <xdr:nvSpPr>
        <xdr:cNvPr id="230" name="BlokTextu 229">
          <a:extLst>
            <a:ext uri="{FF2B5EF4-FFF2-40B4-BE49-F238E27FC236}">
              <a16:creationId xmlns:a16="http://schemas.microsoft.com/office/drawing/2014/main" id="{00000000-0008-0000-0100-0000E6000000}"/>
            </a:ext>
          </a:extLst>
        </xdr:cNvPr>
        <xdr:cNvSpPr txBox="1"/>
      </xdr:nvSpPr>
      <xdr:spPr>
        <a:xfrm>
          <a:off x="950203" y="17230725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26</xdr:row>
      <xdr:rowOff>0</xdr:rowOff>
    </xdr:from>
    <xdr:ext cx="194454" cy="255112"/>
    <xdr:sp macro="" textlink="">
      <xdr:nvSpPr>
        <xdr:cNvPr id="231" name="BlokTextu 230">
          <a:extLst>
            <a:ext uri="{FF2B5EF4-FFF2-40B4-BE49-F238E27FC236}">
              <a16:creationId xmlns:a16="http://schemas.microsoft.com/office/drawing/2014/main" id="{00000000-0008-0000-0100-0000E7000000}"/>
            </a:ext>
          </a:extLst>
        </xdr:cNvPr>
        <xdr:cNvSpPr txBox="1"/>
      </xdr:nvSpPr>
      <xdr:spPr>
        <a:xfrm>
          <a:off x="950203" y="17230725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26</xdr:row>
      <xdr:rowOff>0</xdr:rowOff>
    </xdr:from>
    <xdr:ext cx="194454" cy="255112"/>
    <xdr:sp macro="" textlink="">
      <xdr:nvSpPr>
        <xdr:cNvPr id="232" name="BlokTextu 231">
          <a:extLst>
            <a:ext uri="{FF2B5EF4-FFF2-40B4-BE49-F238E27FC236}">
              <a16:creationId xmlns:a16="http://schemas.microsoft.com/office/drawing/2014/main" id="{00000000-0008-0000-0100-0000E8000000}"/>
            </a:ext>
          </a:extLst>
        </xdr:cNvPr>
        <xdr:cNvSpPr txBox="1"/>
      </xdr:nvSpPr>
      <xdr:spPr>
        <a:xfrm>
          <a:off x="950203" y="17230725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26</xdr:row>
      <xdr:rowOff>0</xdr:rowOff>
    </xdr:from>
    <xdr:ext cx="194454" cy="255112"/>
    <xdr:sp macro="" textlink="">
      <xdr:nvSpPr>
        <xdr:cNvPr id="233" name="BlokTextu 232">
          <a:extLst>
            <a:ext uri="{FF2B5EF4-FFF2-40B4-BE49-F238E27FC236}">
              <a16:creationId xmlns:a16="http://schemas.microsoft.com/office/drawing/2014/main" id="{00000000-0008-0000-0100-0000E9000000}"/>
            </a:ext>
          </a:extLst>
        </xdr:cNvPr>
        <xdr:cNvSpPr txBox="1"/>
      </xdr:nvSpPr>
      <xdr:spPr>
        <a:xfrm>
          <a:off x="950203" y="19678650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26</xdr:row>
      <xdr:rowOff>0</xdr:rowOff>
    </xdr:from>
    <xdr:ext cx="194454" cy="255112"/>
    <xdr:sp macro="" textlink="">
      <xdr:nvSpPr>
        <xdr:cNvPr id="234" name="BlokTextu 233">
          <a:extLst>
            <a:ext uri="{FF2B5EF4-FFF2-40B4-BE49-F238E27FC236}">
              <a16:creationId xmlns:a16="http://schemas.microsoft.com/office/drawing/2014/main" id="{00000000-0008-0000-0100-0000EA000000}"/>
            </a:ext>
          </a:extLst>
        </xdr:cNvPr>
        <xdr:cNvSpPr txBox="1"/>
      </xdr:nvSpPr>
      <xdr:spPr>
        <a:xfrm>
          <a:off x="950203" y="19678650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26</xdr:row>
      <xdr:rowOff>0</xdr:rowOff>
    </xdr:from>
    <xdr:ext cx="194454" cy="255112"/>
    <xdr:sp macro="" textlink="">
      <xdr:nvSpPr>
        <xdr:cNvPr id="235" name="BlokTextu 234">
          <a:extLst>
            <a:ext uri="{FF2B5EF4-FFF2-40B4-BE49-F238E27FC236}">
              <a16:creationId xmlns:a16="http://schemas.microsoft.com/office/drawing/2014/main" id="{00000000-0008-0000-0100-0000EB000000}"/>
            </a:ext>
          </a:extLst>
        </xdr:cNvPr>
        <xdr:cNvSpPr txBox="1"/>
      </xdr:nvSpPr>
      <xdr:spPr>
        <a:xfrm>
          <a:off x="950203" y="19678650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26</xdr:row>
      <xdr:rowOff>0</xdr:rowOff>
    </xdr:from>
    <xdr:ext cx="194454" cy="255112"/>
    <xdr:sp macro="" textlink="">
      <xdr:nvSpPr>
        <xdr:cNvPr id="236" name="BlokTextu 235">
          <a:extLst>
            <a:ext uri="{FF2B5EF4-FFF2-40B4-BE49-F238E27FC236}">
              <a16:creationId xmlns:a16="http://schemas.microsoft.com/office/drawing/2014/main" id="{00000000-0008-0000-0100-0000EC000000}"/>
            </a:ext>
          </a:extLst>
        </xdr:cNvPr>
        <xdr:cNvSpPr txBox="1"/>
      </xdr:nvSpPr>
      <xdr:spPr>
        <a:xfrm>
          <a:off x="950203" y="19107150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26</xdr:row>
      <xdr:rowOff>0</xdr:rowOff>
    </xdr:from>
    <xdr:ext cx="194454" cy="255112"/>
    <xdr:sp macro="" textlink="">
      <xdr:nvSpPr>
        <xdr:cNvPr id="237" name="BlokTextu 236">
          <a:extLst>
            <a:ext uri="{FF2B5EF4-FFF2-40B4-BE49-F238E27FC236}">
              <a16:creationId xmlns:a16="http://schemas.microsoft.com/office/drawing/2014/main" id="{00000000-0008-0000-0100-0000ED000000}"/>
            </a:ext>
          </a:extLst>
        </xdr:cNvPr>
        <xdr:cNvSpPr txBox="1"/>
      </xdr:nvSpPr>
      <xdr:spPr>
        <a:xfrm>
          <a:off x="950203" y="19107150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26</xdr:row>
      <xdr:rowOff>0</xdr:rowOff>
    </xdr:from>
    <xdr:ext cx="194454" cy="255112"/>
    <xdr:sp macro="" textlink="">
      <xdr:nvSpPr>
        <xdr:cNvPr id="238" name="BlokTextu 237">
          <a:extLst>
            <a:ext uri="{FF2B5EF4-FFF2-40B4-BE49-F238E27FC236}">
              <a16:creationId xmlns:a16="http://schemas.microsoft.com/office/drawing/2014/main" id="{00000000-0008-0000-0100-0000EE000000}"/>
            </a:ext>
          </a:extLst>
        </xdr:cNvPr>
        <xdr:cNvSpPr txBox="1"/>
      </xdr:nvSpPr>
      <xdr:spPr>
        <a:xfrm>
          <a:off x="950203" y="19107150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26</xdr:row>
      <xdr:rowOff>0</xdr:rowOff>
    </xdr:from>
    <xdr:ext cx="194454" cy="255112"/>
    <xdr:sp macro="" textlink="">
      <xdr:nvSpPr>
        <xdr:cNvPr id="239" name="BlokTextu 238">
          <a:extLst>
            <a:ext uri="{FF2B5EF4-FFF2-40B4-BE49-F238E27FC236}">
              <a16:creationId xmlns:a16="http://schemas.microsoft.com/office/drawing/2014/main" id="{00000000-0008-0000-0100-0000EF000000}"/>
            </a:ext>
          </a:extLst>
        </xdr:cNvPr>
        <xdr:cNvSpPr txBox="1"/>
      </xdr:nvSpPr>
      <xdr:spPr>
        <a:xfrm>
          <a:off x="950203" y="19678650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26</xdr:row>
      <xdr:rowOff>0</xdr:rowOff>
    </xdr:from>
    <xdr:ext cx="194454" cy="255112"/>
    <xdr:sp macro="" textlink="">
      <xdr:nvSpPr>
        <xdr:cNvPr id="240" name="BlokTextu 239">
          <a:extLst>
            <a:ext uri="{FF2B5EF4-FFF2-40B4-BE49-F238E27FC236}">
              <a16:creationId xmlns:a16="http://schemas.microsoft.com/office/drawing/2014/main" id="{00000000-0008-0000-0100-0000F0000000}"/>
            </a:ext>
          </a:extLst>
        </xdr:cNvPr>
        <xdr:cNvSpPr txBox="1"/>
      </xdr:nvSpPr>
      <xdr:spPr>
        <a:xfrm>
          <a:off x="950203" y="19678650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26</xdr:row>
      <xdr:rowOff>0</xdr:rowOff>
    </xdr:from>
    <xdr:ext cx="194454" cy="255112"/>
    <xdr:sp macro="" textlink="">
      <xdr:nvSpPr>
        <xdr:cNvPr id="241" name="BlokTextu 240">
          <a:extLst>
            <a:ext uri="{FF2B5EF4-FFF2-40B4-BE49-F238E27FC236}">
              <a16:creationId xmlns:a16="http://schemas.microsoft.com/office/drawing/2014/main" id="{00000000-0008-0000-0100-0000F1000000}"/>
            </a:ext>
          </a:extLst>
        </xdr:cNvPr>
        <xdr:cNvSpPr txBox="1"/>
      </xdr:nvSpPr>
      <xdr:spPr>
        <a:xfrm>
          <a:off x="950203" y="19678650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twoCellAnchor editAs="oneCell">
    <xdr:from>
      <xdr:col>1</xdr:col>
      <xdr:colOff>0</xdr:colOff>
      <xdr:row>26</xdr:row>
      <xdr:rowOff>0</xdr:rowOff>
    </xdr:from>
    <xdr:to>
      <xdr:col>1</xdr:col>
      <xdr:colOff>95250</xdr:colOff>
      <xdr:row>26</xdr:row>
      <xdr:rowOff>9525</xdr:rowOff>
    </xdr:to>
    <xdr:pic>
      <xdr:nvPicPr>
        <xdr:cNvPr id="242" name="Picture 1" descr="http://www.krugelexim.sk/img/blank.gif">
          <a:extLst>
            <a:ext uri="{FF2B5EF4-FFF2-40B4-BE49-F238E27FC236}">
              <a16:creationId xmlns:a16="http://schemas.microsoft.com/office/drawing/2014/main" id="{00000000-0008-0000-01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933575" y="11496675"/>
          <a:ext cx="952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95250</xdr:colOff>
      <xdr:row>26</xdr:row>
      <xdr:rowOff>9525</xdr:rowOff>
    </xdr:to>
    <xdr:pic>
      <xdr:nvPicPr>
        <xdr:cNvPr id="243" name="Picture 1" descr="http://www.krugelexim.sk/img/blank.gif">
          <a:extLst>
            <a:ext uri="{FF2B5EF4-FFF2-40B4-BE49-F238E27FC236}">
              <a16:creationId xmlns:a16="http://schemas.microsoft.com/office/drawing/2014/main" id="{00000000-0008-0000-01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933575" y="11658600"/>
          <a:ext cx="952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3</xdr:col>
      <xdr:colOff>0</xdr:colOff>
      <xdr:row>29</xdr:row>
      <xdr:rowOff>0</xdr:rowOff>
    </xdr:from>
    <xdr:ext cx="0" cy="0"/>
    <xdr:pic>
      <xdr:nvPicPr>
        <xdr:cNvPr id="256" name="Obrázek 19" descr="BM 3804 m.jpg">
          <a:extLst>
            <a:ext uri="{FF2B5EF4-FFF2-40B4-BE49-F238E27FC236}">
              <a16:creationId xmlns:a16="http://schemas.microsoft.com/office/drawing/2014/main" id="{00000000-0008-0000-0100-00000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7790584" y="15014864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3</xdr:col>
      <xdr:colOff>0</xdr:colOff>
      <xdr:row>29</xdr:row>
      <xdr:rowOff>0</xdr:rowOff>
    </xdr:from>
    <xdr:ext cx="0" cy="0"/>
    <xdr:pic>
      <xdr:nvPicPr>
        <xdr:cNvPr id="257" name="Obrázek 19" descr="BM 3804 m.jpg">
          <a:extLst>
            <a:ext uri="{FF2B5EF4-FFF2-40B4-BE49-F238E27FC236}">
              <a16:creationId xmlns:a16="http://schemas.microsoft.com/office/drawing/2014/main" id="{00000000-0008-0000-0100-00000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7790584" y="15014864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3</xdr:col>
      <xdr:colOff>0</xdr:colOff>
      <xdr:row>29</xdr:row>
      <xdr:rowOff>0</xdr:rowOff>
    </xdr:from>
    <xdr:ext cx="0" cy="0"/>
    <xdr:pic>
      <xdr:nvPicPr>
        <xdr:cNvPr id="258" name="Obrázek 19" descr="BM 3804 m.jpg">
          <a:extLst>
            <a:ext uri="{FF2B5EF4-FFF2-40B4-BE49-F238E27FC236}">
              <a16:creationId xmlns:a16="http://schemas.microsoft.com/office/drawing/2014/main" id="{00000000-0008-0000-0100-00000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7790584" y="15014864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3</xdr:col>
      <xdr:colOff>0</xdr:colOff>
      <xdr:row>29</xdr:row>
      <xdr:rowOff>0</xdr:rowOff>
    </xdr:from>
    <xdr:ext cx="0" cy="0"/>
    <xdr:pic>
      <xdr:nvPicPr>
        <xdr:cNvPr id="259" name="Obrázek 19" descr="BM 3804 m.jpg">
          <a:extLst>
            <a:ext uri="{FF2B5EF4-FFF2-40B4-BE49-F238E27FC236}">
              <a16:creationId xmlns:a16="http://schemas.microsoft.com/office/drawing/2014/main" id="{00000000-0008-0000-0100-00000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7790584" y="15014864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3</xdr:col>
      <xdr:colOff>0</xdr:colOff>
      <xdr:row>29</xdr:row>
      <xdr:rowOff>0</xdr:rowOff>
    </xdr:from>
    <xdr:ext cx="0" cy="0"/>
    <xdr:pic>
      <xdr:nvPicPr>
        <xdr:cNvPr id="260" name="Obrázek 19" descr="BM 3804 m.jpg">
          <a:extLst>
            <a:ext uri="{FF2B5EF4-FFF2-40B4-BE49-F238E27FC236}">
              <a16:creationId xmlns:a16="http://schemas.microsoft.com/office/drawing/2014/main" id="{00000000-0008-0000-0100-00000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7790584" y="15014864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3</xdr:col>
      <xdr:colOff>0</xdr:colOff>
      <xdr:row>29</xdr:row>
      <xdr:rowOff>0</xdr:rowOff>
    </xdr:from>
    <xdr:ext cx="0" cy="0"/>
    <xdr:pic>
      <xdr:nvPicPr>
        <xdr:cNvPr id="261" name="Obrázek 19" descr="BM 3804 m.jpg">
          <a:extLst>
            <a:ext uri="{FF2B5EF4-FFF2-40B4-BE49-F238E27FC236}">
              <a16:creationId xmlns:a16="http://schemas.microsoft.com/office/drawing/2014/main" id="{00000000-0008-0000-0100-00000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7790584" y="15014864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4</xdr:col>
      <xdr:colOff>85725</xdr:colOff>
      <xdr:row>29</xdr:row>
      <xdr:rowOff>0</xdr:rowOff>
    </xdr:from>
    <xdr:ext cx="228600" cy="0"/>
    <xdr:pic>
      <xdr:nvPicPr>
        <xdr:cNvPr id="290" name="Picture 33" descr="EN 54-24">
          <a:extLst>
            <a:ext uri="{FF2B5EF4-FFF2-40B4-BE49-F238E27FC236}">
              <a16:creationId xmlns:a16="http://schemas.microsoft.com/office/drawing/2014/main" id="{00000000-0008-0000-01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7108248" y="15014864"/>
          <a:ext cx="2286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4</xdr:col>
      <xdr:colOff>38100</xdr:colOff>
      <xdr:row>29</xdr:row>
      <xdr:rowOff>0</xdr:rowOff>
    </xdr:from>
    <xdr:ext cx="266700" cy="0"/>
    <xdr:pic>
      <xdr:nvPicPr>
        <xdr:cNvPr id="291" name="Picture 150" descr="EN 54-24">
          <a:extLst>
            <a:ext uri="{FF2B5EF4-FFF2-40B4-BE49-F238E27FC236}">
              <a16:creationId xmlns:a16="http://schemas.microsoft.com/office/drawing/2014/main" id="{00000000-0008-0000-01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7060623" y="15014864"/>
          <a:ext cx="2667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4</xdr:col>
      <xdr:colOff>38100</xdr:colOff>
      <xdr:row>29</xdr:row>
      <xdr:rowOff>0</xdr:rowOff>
    </xdr:from>
    <xdr:ext cx="266700" cy="0"/>
    <xdr:pic>
      <xdr:nvPicPr>
        <xdr:cNvPr id="292" name="Picture 150" descr="EN 54-24">
          <a:extLst>
            <a:ext uri="{FF2B5EF4-FFF2-40B4-BE49-F238E27FC236}">
              <a16:creationId xmlns:a16="http://schemas.microsoft.com/office/drawing/2014/main" id="{00000000-0008-0000-01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7060623" y="15014864"/>
          <a:ext cx="2667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4</xdr:col>
      <xdr:colOff>57150</xdr:colOff>
      <xdr:row>29</xdr:row>
      <xdr:rowOff>0</xdr:rowOff>
    </xdr:from>
    <xdr:ext cx="247650" cy="0"/>
    <xdr:pic>
      <xdr:nvPicPr>
        <xdr:cNvPr id="293" name="Picture 158" descr="EN 54-24">
          <a:extLst>
            <a:ext uri="{FF2B5EF4-FFF2-40B4-BE49-F238E27FC236}">
              <a16:creationId xmlns:a16="http://schemas.microsoft.com/office/drawing/2014/main" id="{00000000-0008-0000-01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/>
        <a:srcRect/>
        <a:stretch>
          <a:fillRect/>
        </a:stretch>
      </xdr:blipFill>
      <xdr:spPr bwMode="auto">
        <a:xfrm>
          <a:off x="7079673" y="15014864"/>
          <a:ext cx="2476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4</xdr:col>
      <xdr:colOff>161925</xdr:colOff>
      <xdr:row>29</xdr:row>
      <xdr:rowOff>0</xdr:rowOff>
    </xdr:from>
    <xdr:ext cx="171450" cy="0"/>
    <xdr:pic>
      <xdr:nvPicPr>
        <xdr:cNvPr id="294" name="Picture 150" descr="EN 54-24">
          <a:extLst>
            <a:ext uri="{FF2B5EF4-FFF2-40B4-BE49-F238E27FC236}">
              <a16:creationId xmlns:a16="http://schemas.microsoft.com/office/drawing/2014/main" id="{00000000-0008-0000-01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7184448" y="15014864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4</xdr:col>
      <xdr:colOff>447675</xdr:colOff>
      <xdr:row>29</xdr:row>
      <xdr:rowOff>0</xdr:rowOff>
    </xdr:from>
    <xdr:ext cx="0" cy="0"/>
    <xdr:pic>
      <xdr:nvPicPr>
        <xdr:cNvPr id="295" name="Obrázek 19" descr="BM 3804 m.jpg">
          <a:extLst>
            <a:ext uri="{FF2B5EF4-FFF2-40B4-BE49-F238E27FC236}">
              <a16:creationId xmlns:a16="http://schemas.microsoft.com/office/drawing/2014/main" id="{00000000-0008-0000-0100-00002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7470198" y="15014864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4</xdr:col>
      <xdr:colOff>447675</xdr:colOff>
      <xdr:row>29</xdr:row>
      <xdr:rowOff>0</xdr:rowOff>
    </xdr:from>
    <xdr:ext cx="0" cy="0"/>
    <xdr:pic>
      <xdr:nvPicPr>
        <xdr:cNvPr id="296" name="Obrázek 19" descr="BM 3804 m.jpg">
          <a:extLst>
            <a:ext uri="{FF2B5EF4-FFF2-40B4-BE49-F238E27FC236}">
              <a16:creationId xmlns:a16="http://schemas.microsoft.com/office/drawing/2014/main" id="{00000000-0008-0000-0100-00002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7470198" y="15014864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4</xdr:col>
      <xdr:colOff>447675</xdr:colOff>
      <xdr:row>29</xdr:row>
      <xdr:rowOff>0</xdr:rowOff>
    </xdr:from>
    <xdr:ext cx="0" cy="0"/>
    <xdr:pic>
      <xdr:nvPicPr>
        <xdr:cNvPr id="297" name="Obrázek 19" descr="BM 3804 m.jpg">
          <a:extLst>
            <a:ext uri="{FF2B5EF4-FFF2-40B4-BE49-F238E27FC236}">
              <a16:creationId xmlns:a16="http://schemas.microsoft.com/office/drawing/2014/main" id="{00000000-0008-0000-0100-00002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7470198" y="15014864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4</xdr:col>
      <xdr:colOff>447675</xdr:colOff>
      <xdr:row>29</xdr:row>
      <xdr:rowOff>0</xdr:rowOff>
    </xdr:from>
    <xdr:ext cx="0" cy="0"/>
    <xdr:pic>
      <xdr:nvPicPr>
        <xdr:cNvPr id="298" name="Obrázek 19" descr="BM 3804 m.jpg">
          <a:extLst>
            <a:ext uri="{FF2B5EF4-FFF2-40B4-BE49-F238E27FC236}">
              <a16:creationId xmlns:a16="http://schemas.microsoft.com/office/drawing/2014/main" id="{00000000-0008-0000-0100-00002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7470198" y="15014864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4</xdr:col>
      <xdr:colOff>447675</xdr:colOff>
      <xdr:row>29</xdr:row>
      <xdr:rowOff>0</xdr:rowOff>
    </xdr:from>
    <xdr:ext cx="0" cy="0"/>
    <xdr:pic>
      <xdr:nvPicPr>
        <xdr:cNvPr id="299" name="Obrázek 19" descr="BM 3804 m.jpg">
          <a:extLst>
            <a:ext uri="{FF2B5EF4-FFF2-40B4-BE49-F238E27FC236}">
              <a16:creationId xmlns:a16="http://schemas.microsoft.com/office/drawing/2014/main" id="{00000000-0008-0000-0100-00002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7470198" y="15014864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4</xdr:col>
      <xdr:colOff>447675</xdr:colOff>
      <xdr:row>29</xdr:row>
      <xdr:rowOff>0</xdr:rowOff>
    </xdr:from>
    <xdr:ext cx="0" cy="0"/>
    <xdr:pic>
      <xdr:nvPicPr>
        <xdr:cNvPr id="300" name="Obrázek 19" descr="BM 3804 m.jpg">
          <a:extLst>
            <a:ext uri="{FF2B5EF4-FFF2-40B4-BE49-F238E27FC236}">
              <a16:creationId xmlns:a16="http://schemas.microsoft.com/office/drawing/2014/main" id="{00000000-0008-0000-0100-00002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7470198" y="15014864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3</xdr:col>
      <xdr:colOff>447675</xdr:colOff>
      <xdr:row>29</xdr:row>
      <xdr:rowOff>0</xdr:rowOff>
    </xdr:from>
    <xdr:ext cx="0" cy="0"/>
    <xdr:pic>
      <xdr:nvPicPr>
        <xdr:cNvPr id="301" name="Obrázek 19" descr="BM 3804 m.jpg">
          <a:extLst>
            <a:ext uri="{FF2B5EF4-FFF2-40B4-BE49-F238E27FC236}">
              <a16:creationId xmlns:a16="http://schemas.microsoft.com/office/drawing/2014/main" id="{00000000-0008-0000-0100-00002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6812107" y="15014864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3</xdr:col>
      <xdr:colOff>447675</xdr:colOff>
      <xdr:row>29</xdr:row>
      <xdr:rowOff>0</xdr:rowOff>
    </xdr:from>
    <xdr:ext cx="0" cy="0"/>
    <xdr:pic>
      <xdr:nvPicPr>
        <xdr:cNvPr id="302" name="Obrázek 19" descr="BM 3804 m.jpg">
          <a:extLst>
            <a:ext uri="{FF2B5EF4-FFF2-40B4-BE49-F238E27FC236}">
              <a16:creationId xmlns:a16="http://schemas.microsoft.com/office/drawing/2014/main" id="{00000000-0008-0000-0100-00002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6812107" y="15014864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3</xdr:col>
      <xdr:colOff>447675</xdr:colOff>
      <xdr:row>29</xdr:row>
      <xdr:rowOff>0</xdr:rowOff>
    </xdr:from>
    <xdr:ext cx="0" cy="0"/>
    <xdr:pic>
      <xdr:nvPicPr>
        <xdr:cNvPr id="303" name="Obrázek 19" descr="BM 3804 m.jpg">
          <a:extLst>
            <a:ext uri="{FF2B5EF4-FFF2-40B4-BE49-F238E27FC236}">
              <a16:creationId xmlns:a16="http://schemas.microsoft.com/office/drawing/2014/main" id="{00000000-0008-0000-0100-00002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6812107" y="15014864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3</xdr:col>
      <xdr:colOff>447675</xdr:colOff>
      <xdr:row>29</xdr:row>
      <xdr:rowOff>0</xdr:rowOff>
    </xdr:from>
    <xdr:ext cx="0" cy="0"/>
    <xdr:pic>
      <xdr:nvPicPr>
        <xdr:cNvPr id="304" name="Obrázek 19" descr="BM 3804 m.jpg">
          <a:extLst>
            <a:ext uri="{FF2B5EF4-FFF2-40B4-BE49-F238E27FC236}">
              <a16:creationId xmlns:a16="http://schemas.microsoft.com/office/drawing/2014/main" id="{00000000-0008-0000-0100-00003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6812107" y="15014864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3</xdr:col>
      <xdr:colOff>447675</xdr:colOff>
      <xdr:row>29</xdr:row>
      <xdr:rowOff>0</xdr:rowOff>
    </xdr:from>
    <xdr:ext cx="0" cy="0"/>
    <xdr:pic>
      <xdr:nvPicPr>
        <xdr:cNvPr id="305" name="Obrázek 19" descr="BM 3804 m.jpg">
          <a:extLst>
            <a:ext uri="{FF2B5EF4-FFF2-40B4-BE49-F238E27FC236}">
              <a16:creationId xmlns:a16="http://schemas.microsoft.com/office/drawing/2014/main" id="{00000000-0008-0000-0100-00003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6812107" y="15014864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3</xdr:col>
      <xdr:colOff>447675</xdr:colOff>
      <xdr:row>29</xdr:row>
      <xdr:rowOff>0</xdr:rowOff>
    </xdr:from>
    <xdr:ext cx="0" cy="0"/>
    <xdr:pic>
      <xdr:nvPicPr>
        <xdr:cNvPr id="306" name="Obrázek 19" descr="BM 3804 m.jpg">
          <a:extLst>
            <a:ext uri="{FF2B5EF4-FFF2-40B4-BE49-F238E27FC236}">
              <a16:creationId xmlns:a16="http://schemas.microsoft.com/office/drawing/2014/main" id="{00000000-0008-0000-0100-00003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6812107" y="15014864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1</xdr:col>
      <xdr:colOff>0</xdr:colOff>
      <xdr:row>29</xdr:row>
      <xdr:rowOff>0</xdr:rowOff>
    </xdr:from>
    <xdr:to>
      <xdr:col>1</xdr:col>
      <xdr:colOff>95250</xdr:colOff>
      <xdr:row>29</xdr:row>
      <xdr:rowOff>9525</xdr:rowOff>
    </xdr:to>
    <xdr:pic>
      <xdr:nvPicPr>
        <xdr:cNvPr id="267" name="Picture 1" descr="http://www.krugelexim.sk/img/blank.gif">
          <a:extLst>
            <a:ext uri="{FF2B5EF4-FFF2-40B4-BE49-F238E27FC236}">
              <a16:creationId xmlns:a16="http://schemas.microsoft.com/office/drawing/2014/main" id="{00000000-0008-0000-01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133475" y="2667000"/>
          <a:ext cx="952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95250</xdr:colOff>
      <xdr:row>29</xdr:row>
      <xdr:rowOff>9525</xdr:rowOff>
    </xdr:to>
    <xdr:pic>
      <xdr:nvPicPr>
        <xdr:cNvPr id="268" name="Picture 1" descr="http://www.krugelexim.sk/img/blank.gif">
          <a:extLst>
            <a:ext uri="{FF2B5EF4-FFF2-40B4-BE49-F238E27FC236}">
              <a16:creationId xmlns:a16="http://schemas.microsoft.com/office/drawing/2014/main" id="{00000000-0008-0000-01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00" y="40719375"/>
          <a:ext cx="952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95250</xdr:colOff>
      <xdr:row>29</xdr:row>
      <xdr:rowOff>9525</xdr:rowOff>
    </xdr:to>
    <xdr:pic>
      <xdr:nvPicPr>
        <xdr:cNvPr id="269" name="Picture 1" descr="http://www.krugelexim.sk/img/blank.gif">
          <a:extLst>
            <a:ext uri="{FF2B5EF4-FFF2-40B4-BE49-F238E27FC236}">
              <a16:creationId xmlns:a16="http://schemas.microsoft.com/office/drawing/2014/main" id="{00000000-0008-0000-01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00" y="40719375"/>
          <a:ext cx="952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árok4"/>
  <dimension ref="B1:K12"/>
  <sheetViews>
    <sheetView zoomScale="110" zoomScaleNormal="110" workbookViewId="0">
      <selection activeCell="B8" sqref="B8"/>
    </sheetView>
  </sheetViews>
  <sheetFormatPr defaultRowHeight="12.75"/>
  <cols>
    <col min="1" max="1" width="2.7109375" style="9" customWidth="1"/>
    <col min="2" max="2" width="43.5703125" style="9" customWidth="1"/>
    <col min="3" max="3" width="0.28515625" style="9" hidden="1" customWidth="1"/>
    <col min="4" max="4" width="3.7109375" style="9" customWidth="1"/>
    <col min="5" max="5" width="0" style="9" hidden="1" customWidth="1"/>
    <col min="6" max="6" width="13" style="10" customWidth="1"/>
    <col min="7" max="7" width="3.85546875" style="9" customWidth="1"/>
    <col min="8" max="8" width="13.7109375" style="10" customWidth="1"/>
    <col min="9" max="9" width="0.85546875" style="9" hidden="1" customWidth="1"/>
    <col min="10" max="10" width="3.28515625" style="9" customWidth="1"/>
    <col min="11" max="11" width="13" style="10" customWidth="1"/>
    <col min="12" max="256" width="9.140625" style="9"/>
    <col min="257" max="257" width="42.7109375" style="9" customWidth="1"/>
    <col min="258" max="258" width="0" style="9" hidden="1" customWidth="1"/>
    <col min="259" max="259" width="6.42578125" style="9" customWidth="1"/>
    <col min="260" max="260" width="0" style="9" hidden="1" customWidth="1"/>
    <col min="261" max="261" width="12.140625" style="9" customWidth="1"/>
    <col min="262" max="262" width="3.85546875" style="9" customWidth="1"/>
    <col min="263" max="263" width="13.7109375" style="9" customWidth="1"/>
    <col min="264" max="264" width="0" style="9" hidden="1" customWidth="1"/>
    <col min="265" max="265" width="5.7109375" style="9" customWidth="1"/>
    <col min="266" max="266" width="11.85546875" style="9" customWidth="1"/>
    <col min="267" max="512" width="9.140625" style="9"/>
    <col min="513" max="513" width="42.7109375" style="9" customWidth="1"/>
    <col min="514" max="514" width="0" style="9" hidden="1" customWidth="1"/>
    <col min="515" max="515" width="6.42578125" style="9" customWidth="1"/>
    <col min="516" max="516" width="0" style="9" hidden="1" customWidth="1"/>
    <col min="517" max="517" width="12.140625" style="9" customWidth="1"/>
    <col min="518" max="518" width="3.85546875" style="9" customWidth="1"/>
    <col min="519" max="519" width="13.7109375" style="9" customWidth="1"/>
    <col min="520" max="520" width="0" style="9" hidden="1" customWidth="1"/>
    <col min="521" max="521" width="5.7109375" style="9" customWidth="1"/>
    <col min="522" max="522" width="11.85546875" style="9" customWidth="1"/>
    <col min="523" max="768" width="9.140625" style="9"/>
    <col min="769" max="769" width="42.7109375" style="9" customWidth="1"/>
    <col min="770" max="770" width="0" style="9" hidden="1" customWidth="1"/>
    <col min="771" max="771" width="6.42578125" style="9" customWidth="1"/>
    <col min="772" max="772" width="0" style="9" hidden="1" customWidth="1"/>
    <col min="773" max="773" width="12.140625" style="9" customWidth="1"/>
    <col min="774" max="774" width="3.85546875" style="9" customWidth="1"/>
    <col min="775" max="775" width="13.7109375" style="9" customWidth="1"/>
    <col min="776" max="776" width="0" style="9" hidden="1" customWidth="1"/>
    <col min="777" max="777" width="5.7109375" style="9" customWidth="1"/>
    <col min="778" max="778" width="11.85546875" style="9" customWidth="1"/>
    <col min="779" max="1024" width="9.140625" style="9"/>
    <col min="1025" max="1025" width="42.7109375" style="9" customWidth="1"/>
    <col min="1026" max="1026" width="0" style="9" hidden="1" customWidth="1"/>
    <col min="1027" max="1027" width="6.42578125" style="9" customWidth="1"/>
    <col min="1028" max="1028" width="0" style="9" hidden="1" customWidth="1"/>
    <col min="1029" max="1029" width="12.140625" style="9" customWidth="1"/>
    <col min="1030" max="1030" width="3.85546875" style="9" customWidth="1"/>
    <col min="1031" max="1031" width="13.7109375" style="9" customWidth="1"/>
    <col min="1032" max="1032" width="0" style="9" hidden="1" customWidth="1"/>
    <col min="1033" max="1033" width="5.7109375" style="9" customWidth="1"/>
    <col min="1034" max="1034" width="11.85546875" style="9" customWidth="1"/>
    <col min="1035" max="1280" width="9.140625" style="9"/>
    <col min="1281" max="1281" width="42.7109375" style="9" customWidth="1"/>
    <col min="1282" max="1282" width="0" style="9" hidden="1" customWidth="1"/>
    <col min="1283" max="1283" width="6.42578125" style="9" customWidth="1"/>
    <col min="1284" max="1284" width="0" style="9" hidden="1" customWidth="1"/>
    <col min="1285" max="1285" width="12.140625" style="9" customWidth="1"/>
    <col min="1286" max="1286" width="3.85546875" style="9" customWidth="1"/>
    <col min="1287" max="1287" width="13.7109375" style="9" customWidth="1"/>
    <col min="1288" max="1288" width="0" style="9" hidden="1" customWidth="1"/>
    <col min="1289" max="1289" width="5.7109375" style="9" customWidth="1"/>
    <col min="1290" max="1290" width="11.85546875" style="9" customWidth="1"/>
    <col min="1291" max="1536" width="9.140625" style="9"/>
    <col min="1537" max="1537" width="42.7109375" style="9" customWidth="1"/>
    <col min="1538" max="1538" width="0" style="9" hidden="1" customWidth="1"/>
    <col min="1539" max="1539" width="6.42578125" style="9" customWidth="1"/>
    <col min="1540" max="1540" width="0" style="9" hidden="1" customWidth="1"/>
    <col min="1541" max="1541" width="12.140625" style="9" customWidth="1"/>
    <col min="1542" max="1542" width="3.85546875" style="9" customWidth="1"/>
    <col min="1543" max="1543" width="13.7109375" style="9" customWidth="1"/>
    <col min="1544" max="1544" width="0" style="9" hidden="1" customWidth="1"/>
    <col min="1545" max="1545" width="5.7109375" style="9" customWidth="1"/>
    <col min="1546" max="1546" width="11.85546875" style="9" customWidth="1"/>
    <col min="1547" max="1792" width="9.140625" style="9"/>
    <col min="1793" max="1793" width="42.7109375" style="9" customWidth="1"/>
    <col min="1794" max="1794" width="0" style="9" hidden="1" customWidth="1"/>
    <col min="1795" max="1795" width="6.42578125" style="9" customWidth="1"/>
    <col min="1796" max="1796" width="0" style="9" hidden="1" customWidth="1"/>
    <col min="1797" max="1797" width="12.140625" style="9" customWidth="1"/>
    <col min="1798" max="1798" width="3.85546875" style="9" customWidth="1"/>
    <col min="1799" max="1799" width="13.7109375" style="9" customWidth="1"/>
    <col min="1800" max="1800" width="0" style="9" hidden="1" customWidth="1"/>
    <col min="1801" max="1801" width="5.7109375" style="9" customWidth="1"/>
    <col min="1802" max="1802" width="11.85546875" style="9" customWidth="1"/>
    <col min="1803" max="2048" width="9.140625" style="9"/>
    <col min="2049" max="2049" width="42.7109375" style="9" customWidth="1"/>
    <col min="2050" max="2050" width="0" style="9" hidden="1" customWidth="1"/>
    <col min="2051" max="2051" width="6.42578125" style="9" customWidth="1"/>
    <col min="2052" max="2052" width="0" style="9" hidden="1" customWidth="1"/>
    <col min="2053" max="2053" width="12.140625" style="9" customWidth="1"/>
    <col min="2054" max="2054" width="3.85546875" style="9" customWidth="1"/>
    <col min="2055" max="2055" width="13.7109375" style="9" customWidth="1"/>
    <col min="2056" max="2056" width="0" style="9" hidden="1" customWidth="1"/>
    <col min="2057" max="2057" width="5.7109375" style="9" customWidth="1"/>
    <col min="2058" max="2058" width="11.85546875" style="9" customWidth="1"/>
    <col min="2059" max="2304" width="9.140625" style="9"/>
    <col min="2305" max="2305" width="42.7109375" style="9" customWidth="1"/>
    <col min="2306" max="2306" width="0" style="9" hidden="1" customWidth="1"/>
    <col min="2307" max="2307" width="6.42578125" style="9" customWidth="1"/>
    <col min="2308" max="2308" width="0" style="9" hidden="1" customWidth="1"/>
    <col min="2309" max="2309" width="12.140625" style="9" customWidth="1"/>
    <col min="2310" max="2310" width="3.85546875" style="9" customWidth="1"/>
    <col min="2311" max="2311" width="13.7109375" style="9" customWidth="1"/>
    <col min="2312" max="2312" width="0" style="9" hidden="1" customWidth="1"/>
    <col min="2313" max="2313" width="5.7109375" style="9" customWidth="1"/>
    <col min="2314" max="2314" width="11.85546875" style="9" customWidth="1"/>
    <col min="2315" max="2560" width="9.140625" style="9"/>
    <col min="2561" max="2561" width="42.7109375" style="9" customWidth="1"/>
    <col min="2562" max="2562" width="0" style="9" hidden="1" customWidth="1"/>
    <col min="2563" max="2563" width="6.42578125" style="9" customWidth="1"/>
    <col min="2564" max="2564" width="0" style="9" hidden="1" customWidth="1"/>
    <col min="2565" max="2565" width="12.140625" style="9" customWidth="1"/>
    <col min="2566" max="2566" width="3.85546875" style="9" customWidth="1"/>
    <col min="2567" max="2567" width="13.7109375" style="9" customWidth="1"/>
    <col min="2568" max="2568" width="0" style="9" hidden="1" customWidth="1"/>
    <col min="2569" max="2569" width="5.7109375" style="9" customWidth="1"/>
    <col min="2570" max="2570" width="11.85546875" style="9" customWidth="1"/>
    <col min="2571" max="2816" width="9.140625" style="9"/>
    <col min="2817" max="2817" width="42.7109375" style="9" customWidth="1"/>
    <col min="2818" max="2818" width="0" style="9" hidden="1" customWidth="1"/>
    <col min="2819" max="2819" width="6.42578125" style="9" customWidth="1"/>
    <col min="2820" max="2820" width="0" style="9" hidden="1" customWidth="1"/>
    <col min="2821" max="2821" width="12.140625" style="9" customWidth="1"/>
    <col min="2822" max="2822" width="3.85546875" style="9" customWidth="1"/>
    <col min="2823" max="2823" width="13.7109375" style="9" customWidth="1"/>
    <col min="2824" max="2824" width="0" style="9" hidden="1" customWidth="1"/>
    <col min="2825" max="2825" width="5.7109375" style="9" customWidth="1"/>
    <col min="2826" max="2826" width="11.85546875" style="9" customWidth="1"/>
    <col min="2827" max="3072" width="9.140625" style="9"/>
    <col min="3073" max="3073" width="42.7109375" style="9" customWidth="1"/>
    <col min="3074" max="3074" width="0" style="9" hidden="1" customWidth="1"/>
    <col min="3075" max="3075" width="6.42578125" style="9" customWidth="1"/>
    <col min="3076" max="3076" width="0" style="9" hidden="1" customWidth="1"/>
    <col min="3077" max="3077" width="12.140625" style="9" customWidth="1"/>
    <col min="3078" max="3078" width="3.85546875" style="9" customWidth="1"/>
    <col min="3079" max="3079" width="13.7109375" style="9" customWidth="1"/>
    <col min="3080" max="3080" width="0" style="9" hidden="1" customWidth="1"/>
    <col min="3081" max="3081" width="5.7109375" style="9" customWidth="1"/>
    <col min="3082" max="3082" width="11.85546875" style="9" customWidth="1"/>
    <col min="3083" max="3328" width="9.140625" style="9"/>
    <col min="3329" max="3329" width="42.7109375" style="9" customWidth="1"/>
    <col min="3330" max="3330" width="0" style="9" hidden="1" customWidth="1"/>
    <col min="3331" max="3331" width="6.42578125" style="9" customWidth="1"/>
    <col min="3332" max="3332" width="0" style="9" hidden="1" customWidth="1"/>
    <col min="3333" max="3333" width="12.140625" style="9" customWidth="1"/>
    <col min="3334" max="3334" width="3.85546875" style="9" customWidth="1"/>
    <col min="3335" max="3335" width="13.7109375" style="9" customWidth="1"/>
    <col min="3336" max="3336" width="0" style="9" hidden="1" customWidth="1"/>
    <col min="3337" max="3337" width="5.7109375" style="9" customWidth="1"/>
    <col min="3338" max="3338" width="11.85546875" style="9" customWidth="1"/>
    <col min="3339" max="3584" width="9.140625" style="9"/>
    <col min="3585" max="3585" width="42.7109375" style="9" customWidth="1"/>
    <col min="3586" max="3586" width="0" style="9" hidden="1" customWidth="1"/>
    <col min="3587" max="3587" width="6.42578125" style="9" customWidth="1"/>
    <col min="3588" max="3588" width="0" style="9" hidden="1" customWidth="1"/>
    <col min="3589" max="3589" width="12.140625" style="9" customWidth="1"/>
    <col min="3590" max="3590" width="3.85546875" style="9" customWidth="1"/>
    <col min="3591" max="3591" width="13.7109375" style="9" customWidth="1"/>
    <col min="3592" max="3592" width="0" style="9" hidden="1" customWidth="1"/>
    <col min="3593" max="3593" width="5.7109375" style="9" customWidth="1"/>
    <col min="3594" max="3594" width="11.85546875" style="9" customWidth="1"/>
    <col min="3595" max="3840" width="9.140625" style="9"/>
    <col min="3841" max="3841" width="42.7109375" style="9" customWidth="1"/>
    <col min="3842" max="3842" width="0" style="9" hidden="1" customWidth="1"/>
    <col min="3843" max="3843" width="6.42578125" style="9" customWidth="1"/>
    <col min="3844" max="3844" width="0" style="9" hidden="1" customWidth="1"/>
    <col min="3845" max="3845" width="12.140625" style="9" customWidth="1"/>
    <col min="3846" max="3846" width="3.85546875" style="9" customWidth="1"/>
    <col min="3847" max="3847" width="13.7109375" style="9" customWidth="1"/>
    <col min="3848" max="3848" width="0" style="9" hidden="1" customWidth="1"/>
    <col min="3849" max="3849" width="5.7109375" style="9" customWidth="1"/>
    <col min="3850" max="3850" width="11.85546875" style="9" customWidth="1"/>
    <col min="3851" max="4096" width="9.140625" style="9"/>
    <col min="4097" max="4097" width="42.7109375" style="9" customWidth="1"/>
    <col min="4098" max="4098" width="0" style="9" hidden="1" customWidth="1"/>
    <col min="4099" max="4099" width="6.42578125" style="9" customWidth="1"/>
    <col min="4100" max="4100" width="0" style="9" hidden="1" customWidth="1"/>
    <col min="4101" max="4101" width="12.140625" style="9" customWidth="1"/>
    <col min="4102" max="4102" width="3.85546875" style="9" customWidth="1"/>
    <col min="4103" max="4103" width="13.7109375" style="9" customWidth="1"/>
    <col min="4104" max="4104" width="0" style="9" hidden="1" customWidth="1"/>
    <col min="4105" max="4105" width="5.7109375" style="9" customWidth="1"/>
    <col min="4106" max="4106" width="11.85546875" style="9" customWidth="1"/>
    <col min="4107" max="4352" width="9.140625" style="9"/>
    <col min="4353" max="4353" width="42.7109375" style="9" customWidth="1"/>
    <col min="4354" max="4354" width="0" style="9" hidden="1" customWidth="1"/>
    <col min="4355" max="4355" width="6.42578125" style="9" customWidth="1"/>
    <col min="4356" max="4356" width="0" style="9" hidden="1" customWidth="1"/>
    <col min="4357" max="4357" width="12.140625" style="9" customWidth="1"/>
    <col min="4358" max="4358" width="3.85546875" style="9" customWidth="1"/>
    <col min="4359" max="4359" width="13.7109375" style="9" customWidth="1"/>
    <col min="4360" max="4360" width="0" style="9" hidden="1" customWidth="1"/>
    <col min="4361" max="4361" width="5.7109375" style="9" customWidth="1"/>
    <col min="4362" max="4362" width="11.85546875" style="9" customWidth="1"/>
    <col min="4363" max="4608" width="9.140625" style="9"/>
    <col min="4609" max="4609" width="42.7109375" style="9" customWidth="1"/>
    <col min="4610" max="4610" width="0" style="9" hidden="1" customWidth="1"/>
    <col min="4611" max="4611" width="6.42578125" style="9" customWidth="1"/>
    <col min="4612" max="4612" width="0" style="9" hidden="1" customWidth="1"/>
    <col min="4613" max="4613" width="12.140625" style="9" customWidth="1"/>
    <col min="4614" max="4614" width="3.85546875" style="9" customWidth="1"/>
    <col min="4615" max="4615" width="13.7109375" style="9" customWidth="1"/>
    <col min="4616" max="4616" width="0" style="9" hidden="1" customWidth="1"/>
    <col min="4617" max="4617" width="5.7109375" style="9" customWidth="1"/>
    <col min="4618" max="4618" width="11.85546875" style="9" customWidth="1"/>
    <col min="4619" max="4864" width="9.140625" style="9"/>
    <col min="4865" max="4865" width="42.7109375" style="9" customWidth="1"/>
    <col min="4866" max="4866" width="0" style="9" hidden="1" customWidth="1"/>
    <col min="4867" max="4867" width="6.42578125" style="9" customWidth="1"/>
    <col min="4868" max="4868" width="0" style="9" hidden="1" customWidth="1"/>
    <col min="4869" max="4869" width="12.140625" style="9" customWidth="1"/>
    <col min="4870" max="4870" width="3.85546875" style="9" customWidth="1"/>
    <col min="4871" max="4871" width="13.7109375" style="9" customWidth="1"/>
    <col min="4872" max="4872" width="0" style="9" hidden="1" customWidth="1"/>
    <col min="4873" max="4873" width="5.7109375" style="9" customWidth="1"/>
    <col min="4874" max="4874" width="11.85546875" style="9" customWidth="1"/>
    <col min="4875" max="5120" width="9.140625" style="9"/>
    <col min="5121" max="5121" width="42.7109375" style="9" customWidth="1"/>
    <col min="5122" max="5122" width="0" style="9" hidden="1" customWidth="1"/>
    <col min="5123" max="5123" width="6.42578125" style="9" customWidth="1"/>
    <col min="5124" max="5124" width="0" style="9" hidden="1" customWidth="1"/>
    <col min="5125" max="5125" width="12.140625" style="9" customWidth="1"/>
    <col min="5126" max="5126" width="3.85546875" style="9" customWidth="1"/>
    <col min="5127" max="5127" width="13.7109375" style="9" customWidth="1"/>
    <col min="5128" max="5128" width="0" style="9" hidden="1" customWidth="1"/>
    <col min="5129" max="5129" width="5.7109375" style="9" customWidth="1"/>
    <col min="5130" max="5130" width="11.85546875" style="9" customWidth="1"/>
    <col min="5131" max="5376" width="9.140625" style="9"/>
    <col min="5377" max="5377" width="42.7109375" style="9" customWidth="1"/>
    <col min="5378" max="5378" width="0" style="9" hidden="1" customWidth="1"/>
    <col min="5379" max="5379" width="6.42578125" style="9" customWidth="1"/>
    <col min="5380" max="5380" width="0" style="9" hidden="1" customWidth="1"/>
    <col min="5381" max="5381" width="12.140625" style="9" customWidth="1"/>
    <col min="5382" max="5382" width="3.85546875" style="9" customWidth="1"/>
    <col min="5383" max="5383" width="13.7109375" style="9" customWidth="1"/>
    <col min="5384" max="5384" width="0" style="9" hidden="1" customWidth="1"/>
    <col min="5385" max="5385" width="5.7109375" style="9" customWidth="1"/>
    <col min="5386" max="5386" width="11.85546875" style="9" customWidth="1"/>
    <col min="5387" max="5632" width="9.140625" style="9"/>
    <col min="5633" max="5633" width="42.7109375" style="9" customWidth="1"/>
    <col min="5634" max="5634" width="0" style="9" hidden="1" customWidth="1"/>
    <col min="5635" max="5635" width="6.42578125" style="9" customWidth="1"/>
    <col min="5636" max="5636" width="0" style="9" hidden="1" customWidth="1"/>
    <col min="5637" max="5637" width="12.140625" style="9" customWidth="1"/>
    <col min="5638" max="5638" width="3.85546875" style="9" customWidth="1"/>
    <col min="5639" max="5639" width="13.7109375" style="9" customWidth="1"/>
    <col min="5640" max="5640" width="0" style="9" hidden="1" customWidth="1"/>
    <col min="5641" max="5641" width="5.7109375" style="9" customWidth="1"/>
    <col min="5642" max="5642" width="11.85546875" style="9" customWidth="1"/>
    <col min="5643" max="5888" width="9.140625" style="9"/>
    <col min="5889" max="5889" width="42.7109375" style="9" customWidth="1"/>
    <col min="5890" max="5890" width="0" style="9" hidden="1" customWidth="1"/>
    <col min="5891" max="5891" width="6.42578125" style="9" customWidth="1"/>
    <col min="5892" max="5892" width="0" style="9" hidden="1" customWidth="1"/>
    <col min="5893" max="5893" width="12.140625" style="9" customWidth="1"/>
    <col min="5894" max="5894" width="3.85546875" style="9" customWidth="1"/>
    <col min="5895" max="5895" width="13.7109375" style="9" customWidth="1"/>
    <col min="5896" max="5896" width="0" style="9" hidden="1" customWidth="1"/>
    <col min="5897" max="5897" width="5.7109375" style="9" customWidth="1"/>
    <col min="5898" max="5898" width="11.85546875" style="9" customWidth="1"/>
    <col min="5899" max="6144" width="9.140625" style="9"/>
    <col min="6145" max="6145" width="42.7109375" style="9" customWidth="1"/>
    <col min="6146" max="6146" width="0" style="9" hidden="1" customWidth="1"/>
    <col min="6147" max="6147" width="6.42578125" style="9" customWidth="1"/>
    <col min="6148" max="6148" width="0" style="9" hidden="1" customWidth="1"/>
    <col min="6149" max="6149" width="12.140625" style="9" customWidth="1"/>
    <col min="6150" max="6150" width="3.85546875" style="9" customWidth="1"/>
    <col min="6151" max="6151" width="13.7109375" style="9" customWidth="1"/>
    <col min="6152" max="6152" width="0" style="9" hidden="1" customWidth="1"/>
    <col min="6153" max="6153" width="5.7109375" style="9" customWidth="1"/>
    <col min="6154" max="6154" width="11.85546875" style="9" customWidth="1"/>
    <col min="6155" max="6400" width="9.140625" style="9"/>
    <col min="6401" max="6401" width="42.7109375" style="9" customWidth="1"/>
    <col min="6402" max="6402" width="0" style="9" hidden="1" customWidth="1"/>
    <col min="6403" max="6403" width="6.42578125" style="9" customWidth="1"/>
    <col min="6404" max="6404" width="0" style="9" hidden="1" customWidth="1"/>
    <col min="6405" max="6405" width="12.140625" style="9" customWidth="1"/>
    <col min="6406" max="6406" width="3.85546875" style="9" customWidth="1"/>
    <col min="6407" max="6407" width="13.7109375" style="9" customWidth="1"/>
    <col min="6408" max="6408" width="0" style="9" hidden="1" customWidth="1"/>
    <col min="6409" max="6409" width="5.7109375" style="9" customWidth="1"/>
    <col min="6410" max="6410" width="11.85546875" style="9" customWidth="1"/>
    <col min="6411" max="6656" width="9.140625" style="9"/>
    <col min="6657" max="6657" width="42.7109375" style="9" customWidth="1"/>
    <col min="6658" max="6658" width="0" style="9" hidden="1" customWidth="1"/>
    <col min="6659" max="6659" width="6.42578125" style="9" customWidth="1"/>
    <col min="6660" max="6660" width="0" style="9" hidden="1" customWidth="1"/>
    <col min="6661" max="6661" width="12.140625" style="9" customWidth="1"/>
    <col min="6662" max="6662" width="3.85546875" style="9" customWidth="1"/>
    <col min="6663" max="6663" width="13.7109375" style="9" customWidth="1"/>
    <col min="6664" max="6664" width="0" style="9" hidden="1" customWidth="1"/>
    <col min="6665" max="6665" width="5.7109375" style="9" customWidth="1"/>
    <col min="6666" max="6666" width="11.85546875" style="9" customWidth="1"/>
    <col min="6667" max="6912" width="9.140625" style="9"/>
    <col min="6913" max="6913" width="42.7109375" style="9" customWidth="1"/>
    <col min="6914" max="6914" width="0" style="9" hidden="1" customWidth="1"/>
    <col min="6915" max="6915" width="6.42578125" style="9" customWidth="1"/>
    <col min="6916" max="6916" width="0" style="9" hidden="1" customWidth="1"/>
    <col min="6917" max="6917" width="12.140625" style="9" customWidth="1"/>
    <col min="6918" max="6918" width="3.85546875" style="9" customWidth="1"/>
    <col min="6919" max="6919" width="13.7109375" style="9" customWidth="1"/>
    <col min="6920" max="6920" width="0" style="9" hidden="1" customWidth="1"/>
    <col min="6921" max="6921" width="5.7109375" style="9" customWidth="1"/>
    <col min="6922" max="6922" width="11.85546875" style="9" customWidth="1"/>
    <col min="6923" max="7168" width="9.140625" style="9"/>
    <col min="7169" max="7169" width="42.7109375" style="9" customWidth="1"/>
    <col min="7170" max="7170" width="0" style="9" hidden="1" customWidth="1"/>
    <col min="7171" max="7171" width="6.42578125" style="9" customWidth="1"/>
    <col min="7172" max="7172" width="0" style="9" hidden="1" customWidth="1"/>
    <col min="7173" max="7173" width="12.140625" style="9" customWidth="1"/>
    <col min="7174" max="7174" width="3.85546875" style="9" customWidth="1"/>
    <col min="7175" max="7175" width="13.7109375" style="9" customWidth="1"/>
    <col min="7176" max="7176" width="0" style="9" hidden="1" customWidth="1"/>
    <col min="7177" max="7177" width="5.7109375" style="9" customWidth="1"/>
    <col min="7178" max="7178" width="11.85546875" style="9" customWidth="1"/>
    <col min="7179" max="7424" width="9.140625" style="9"/>
    <col min="7425" max="7425" width="42.7109375" style="9" customWidth="1"/>
    <col min="7426" max="7426" width="0" style="9" hidden="1" customWidth="1"/>
    <col min="7427" max="7427" width="6.42578125" style="9" customWidth="1"/>
    <col min="7428" max="7428" width="0" style="9" hidden="1" customWidth="1"/>
    <col min="7429" max="7429" width="12.140625" style="9" customWidth="1"/>
    <col min="7430" max="7430" width="3.85546875" style="9" customWidth="1"/>
    <col min="7431" max="7431" width="13.7109375" style="9" customWidth="1"/>
    <col min="7432" max="7432" width="0" style="9" hidden="1" customWidth="1"/>
    <col min="7433" max="7433" width="5.7109375" style="9" customWidth="1"/>
    <col min="7434" max="7434" width="11.85546875" style="9" customWidth="1"/>
    <col min="7435" max="7680" width="9.140625" style="9"/>
    <col min="7681" max="7681" width="42.7109375" style="9" customWidth="1"/>
    <col min="7682" max="7682" width="0" style="9" hidden="1" customWidth="1"/>
    <col min="7683" max="7683" width="6.42578125" style="9" customWidth="1"/>
    <col min="7684" max="7684" width="0" style="9" hidden="1" customWidth="1"/>
    <col min="7685" max="7685" width="12.140625" style="9" customWidth="1"/>
    <col min="7686" max="7686" width="3.85546875" style="9" customWidth="1"/>
    <col min="7687" max="7687" width="13.7109375" style="9" customWidth="1"/>
    <col min="7688" max="7688" width="0" style="9" hidden="1" customWidth="1"/>
    <col min="7689" max="7689" width="5.7109375" style="9" customWidth="1"/>
    <col min="7690" max="7690" width="11.85546875" style="9" customWidth="1"/>
    <col min="7691" max="7936" width="9.140625" style="9"/>
    <col min="7937" max="7937" width="42.7109375" style="9" customWidth="1"/>
    <col min="7938" max="7938" width="0" style="9" hidden="1" customWidth="1"/>
    <col min="7939" max="7939" width="6.42578125" style="9" customWidth="1"/>
    <col min="7940" max="7940" width="0" style="9" hidden="1" customWidth="1"/>
    <col min="7941" max="7941" width="12.140625" style="9" customWidth="1"/>
    <col min="7942" max="7942" width="3.85546875" style="9" customWidth="1"/>
    <col min="7943" max="7943" width="13.7109375" style="9" customWidth="1"/>
    <col min="7944" max="7944" width="0" style="9" hidden="1" customWidth="1"/>
    <col min="7945" max="7945" width="5.7109375" style="9" customWidth="1"/>
    <col min="7946" max="7946" width="11.85546875" style="9" customWidth="1"/>
    <col min="7947" max="8192" width="9.140625" style="9"/>
    <col min="8193" max="8193" width="42.7109375" style="9" customWidth="1"/>
    <col min="8194" max="8194" width="0" style="9" hidden="1" customWidth="1"/>
    <col min="8195" max="8195" width="6.42578125" style="9" customWidth="1"/>
    <col min="8196" max="8196" width="0" style="9" hidden="1" customWidth="1"/>
    <col min="8197" max="8197" width="12.140625" style="9" customWidth="1"/>
    <col min="8198" max="8198" width="3.85546875" style="9" customWidth="1"/>
    <col min="8199" max="8199" width="13.7109375" style="9" customWidth="1"/>
    <col min="8200" max="8200" width="0" style="9" hidden="1" customWidth="1"/>
    <col min="8201" max="8201" width="5.7109375" style="9" customWidth="1"/>
    <col min="8202" max="8202" width="11.85546875" style="9" customWidth="1"/>
    <col min="8203" max="8448" width="9.140625" style="9"/>
    <col min="8449" max="8449" width="42.7109375" style="9" customWidth="1"/>
    <col min="8450" max="8450" width="0" style="9" hidden="1" customWidth="1"/>
    <col min="8451" max="8451" width="6.42578125" style="9" customWidth="1"/>
    <col min="8452" max="8452" width="0" style="9" hidden="1" customWidth="1"/>
    <col min="8453" max="8453" width="12.140625" style="9" customWidth="1"/>
    <col min="8454" max="8454" width="3.85546875" style="9" customWidth="1"/>
    <col min="8455" max="8455" width="13.7109375" style="9" customWidth="1"/>
    <col min="8456" max="8456" width="0" style="9" hidden="1" customWidth="1"/>
    <col min="8457" max="8457" width="5.7109375" style="9" customWidth="1"/>
    <col min="8458" max="8458" width="11.85546875" style="9" customWidth="1"/>
    <col min="8459" max="8704" width="9.140625" style="9"/>
    <col min="8705" max="8705" width="42.7109375" style="9" customWidth="1"/>
    <col min="8706" max="8706" width="0" style="9" hidden="1" customWidth="1"/>
    <col min="8707" max="8707" width="6.42578125" style="9" customWidth="1"/>
    <col min="8708" max="8708" width="0" style="9" hidden="1" customWidth="1"/>
    <col min="8709" max="8709" width="12.140625" style="9" customWidth="1"/>
    <col min="8710" max="8710" width="3.85546875" style="9" customWidth="1"/>
    <col min="8711" max="8711" width="13.7109375" style="9" customWidth="1"/>
    <col min="8712" max="8712" width="0" style="9" hidden="1" customWidth="1"/>
    <col min="8713" max="8713" width="5.7109375" style="9" customWidth="1"/>
    <col min="8714" max="8714" width="11.85546875" style="9" customWidth="1"/>
    <col min="8715" max="8960" width="9.140625" style="9"/>
    <col min="8961" max="8961" width="42.7109375" style="9" customWidth="1"/>
    <col min="8962" max="8962" width="0" style="9" hidden="1" customWidth="1"/>
    <col min="8963" max="8963" width="6.42578125" style="9" customWidth="1"/>
    <col min="8964" max="8964" width="0" style="9" hidden="1" customWidth="1"/>
    <col min="8965" max="8965" width="12.140625" style="9" customWidth="1"/>
    <col min="8966" max="8966" width="3.85546875" style="9" customWidth="1"/>
    <col min="8967" max="8967" width="13.7109375" style="9" customWidth="1"/>
    <col min="8968" max="8968" width="0" style="9" hidden="1" customWidth="1"/>
    <col min="8969" max="8969" width="5.7109375" style="9" customWidth="1"/>
    <col min="8970" max="8970" width="11.85546875" style="9" customWidth="1"/>
    <col min="8971" max="9216" width="9.140625" style="9"/>
    <col min="9217" max="9217" width="42.7109375" style="9" customWidth="1"/>
    <col min="9218" max="9218" width="0" style="9" hidden="1" customWidth="1"/>
    <col min="9219" max="9219" width="6.42578125" style="9" customWidth="1"/>
    <col min="9220" max="9220" width="0" style="9" hidden="1" customWidth="1"/>
    <col min="9221" max="9221" width="12.140625" style="9" customWidth="1"/>
    <col min="9222" max="9222" width="3.85546875" style="9" customWidth="1"/>
    <col min="9223" max="9223" width="13.7109375" style="9" customWidth="1"/>
    <col min="9224" max="9224" width="0" style="9" hidden="1" customWidth="1"/>
    <col min="9225" max="9225" width="5.7109375" style="9" customWidth="1"/>
    <col min="9226" max="9226" width="11.85546875" style="9" customWidth="1"/>
    <col min="9227" max="9472" width="9.140625" style="9"/>
    <col min="9473" max="9473" width="42.7109375" style="9" customWidth="1"/>
    <col min="9474" max="9474" width="0" style="9" hidden="1" customWidth="1"/>
    <col min="9475" max="9475" width="6.42578125" style="9" customWidth="1"/>
    <col min="9476" max="9476" width="0" style="9" hidden="1" customWidth="1"/>
    <col min="9477" max="9477" width="12.140625" style="9" customWidth="1"/>
    <col min="9478" max="9478" width="3.85546875" style="9" customWidth="1"/>
    <col min="9479" max="9479" width="13.7109375" style="9" customWidth="1"/>
    <col min="9480" max="9480" width="0" style="9" hidden="1" customWidth="1"/>
    <col min="9481" max="9481" width="5.7109375" style="9" customWidth="1"/>
    <col min="9482" max="9482" width="11.85546875" style="9" customWidth="1"/>
    <col min="9483" max="9728" width="9.140625" style="9"/>
    <col min="9729" max="9729" width="42.7109375" style="9" customWidth="1"/>
    <col min="9730" max="9730" width="0" style="9" hidden="1" customWidth="1"/>
    <col min="9731" max="9731" width="6.42578125" style="9" customWidth="1"/>
    <col min="9732" max="9732" width="0" style="9" hidden="1" customWidth="1"/>
    <col min="9733" max="9733" width="12.140625" style="9" customWidth="1"/>
    <col min="9734" max="9734" width="3.85546875" style="9" customWidth="1"/>
    <col min="9735" max="9735" width="13.7109375" style="9" customWidth="1"/>
    <col min="9736" max="9736" width="0" style="9" hidden="1" customWidth="1"/>
    <col min="9737" max="9737" width="5.7109375" style="9" customWidth="1"/>
    <col min="9738" max="9738" width="11.85546875" style="9" customWidth="1"/>
    <col min="9739" max="9984" width="9.140625" style="9"/>
    <col min="9985" max="9985" width="42.7109375" style="9" customWidth="1"/>
    <col min="9986" max="9986" width="0" style="9" hidden="1" customWidth="1"/>
    <col min="9987" max="9987" width="6.42578125" style="9" customWidth="1"/>
    <col min="9988" max="9988" width="0" style="9" hidden="1" customWidth="1"/>
    <col min="9989" max="9989" width="12.140625" style="9" customWidth="1"/>
    <col min="9990" max="9990" width="3.85546875" style="9" customWidth="1"/>
    <col min="9991" max="9991" width="13.7109375" style="9" customWidth="1"/>
    <col min="9992" max="9992" width="0" style="9" hidden="1" customWidth="1"/>
    <col min="9993" max="9993" width="5.7109375" style="9" customWidth="1"/>
    <col min="9994" max="9994" width="11.85546875" style="9" customWidth="1"/>
    <col min="9995" max="10240" width="9.140625" style="9"/>
    <col min="10241" max="10241" width="42.7109375" style="9" customWidth="1"/>
    <col min="10242" max="10242" width="0" style="9" hidden="1" customWidth="1"/>
    <col min="10243" max="10243" width="6.42578125" style="9" customWidth="1"/>
    <col min="10244" max="10244" width="0" style="9" hidden="1" customWidth="1"/>
    <col min="10245" max="10245" width="12.140625" style="9" customWidth="1"/>
    <col min="10246" max="10246" width="3.85546875" style="9" customWidth="1"/>
    <col min="10247" max="10247" width="13.7109375" style="9" customWidth="1"/>
    <col min="10248" max="10248" width="0" style="9" hidden="1" customWidth="1"/>
    <col min="10249" max="10249" width="5.7109375" style="9" customWidth="1"/>
    <col min="10250" max="10250" width="11.85546875" style="9" customWidth="1"/>
    <col min="10251" max="10496" width="9.140625" style="9"/>
    <col min="10497" max="10497" width="42.7109375" style="9" customWidth="1"/>
    <col min="10498" max="10498" width="0" style="9" hidden="1" customWidth="1"/>
    <col min="10499" max="10499" width="6.42578125" style="9" customWidth="1"/>
    <col min="10500" max="10500" width="0" style="9" hidden="1" customWidth="1"/>
    <col min="10501" max="10501" width="12.140625" style="9" customWidth="1"/>
    <col min="10502" max="10502" width="3.85546875" style="9" customWidth="1"/>
    <col min="10503" max="10503" width="13.7109375" style="9" customWidth="1"/>
    <col min="10504" max="10504" width="0" style="9" hidden="1" customWidth="1"/>
    <col min="10505" max="10505" width="5.7109375" style="9" customWidth="1"/>
    <col min="10506" max="10506" width="11.85546875" style="9" customWidth="1"/>
    <col min="10507" max="10752" width="9.140625" style="9"/>
    <col min="10753" max="10753" width="42.7109375" style="9" customWidth="1"/>
    <col min="10754" max="10754" width="0" style="9" hidden="1" customWidth="1"/>
    <col min="10755" max="10755" width="6.42578125" style="9" customWidth="1"/>
    <col min="10756" max="10756" width="0" style="9" hidden="1" customWidth="1"/>
    <col min="10757" max="10757" width="12.140625" style="9" customWidth="1"/>
    <col min="10758" max="10758" width="3.85546875" style="9" customWidth="1"/>
    <col min="10759" max="10759" width="13.7109375" style="9" customWidth="1"/>
    <col min="10760" max="10760" width="0" style="9" hidden="1" customWidth="1"/>
    <col min="10761" max="10761" width="5.7109375" style="9" customWidth="1"/>
    <col min="10762" max="10762" width="11.85546875" style="9" customWidth="1"/>
    <col min="10763" max="11008" width="9.140625" style="9"/>
    <col min="11009" max="11009" width="42.7109375" style="9" customWidth="1"/>
    <col min="11010" max="11010" width="0" style="9" hidden="1" customWidth="1"/>
    <col min="11011" max="11011" width="6.42578125" style="9" customWidth="1"/>
    <col min="11012" max="11012" width="0" style="9" hidden="1" customWidth="1"/>
    <col min="11013" max="11013" width="12.140625" style="9" customWidth="1"/>
    <col min="11014" max="11014" width="3.85546875" style="9" customWidth="1"/>
    <col min="11015" max="11015" width="13.7109375" style="9" customWidth="1"/>
    <col min="11016" max="11016" width="0" style="9" hidden="1" customWidth="1"/>
    <col min="11017" max="11017" width="5.7109375" style="9" customWidth="1"/>
    <col min="11018" max="11018" width="11.85546875" style="9" customWidth="1"/>
    <col min="11019" max="11264" width="9.140625" style="9"/>
    <col min="11265" max="11265" width="42.7109375" style="9" customWidth="1"/>
    <col min="11266" max="11266" width="0" style="9" hidden="1" customWidth="1"/>
    <col min="11267" max="11267" width="6.42578125" style="9" customWidth="1"/>
    <col min="11268" max="11268" width="0" style="9" hidden="1" customWidth="1"/>
    <col min="11269" max="11269" width="12.140625" style="9" customWidth="1"/>
    <col min="11270" max="11270" width="3.85546875" style="9" customWidth="1"/>
    <col min="11271" max="11271" width="13.7109375" style="9" customWidth="1"/>
    <col min="11272" max="11272" width="0" style="9" hidden="1" customWidth="1"/>
    <col min="11273" max="11273" width="5.7109375" style="9" customWidth="1"/>
    <col min="11274" max="11274" width="11.85546875" style="9" customWidth="1"/>
    <col min="11275" max="11520" width="9.140625" style="9"/>
    <col min="11521" max="11521" width="42.7109375" style="9" customWidth="1"/>
    <col min="11522" max="11522" width="0" style="9" hidden="1" customWidth="1"/>
    <col min="11523" max="11523" width="6.42578125" style="9" customWidth="1"/>
    <col min="11524" max="11524" width="0" style="9" hidden="1" customWidth="1"/>
    <col min="11525" max="11525" width="12.140625" style="9" customWidth="1"/>
    <col min="11526" max="11526" width="3.85546875" style="9" customWidth="1"/>
    <col min="11527" max="11527" width="13.7109375" style="9" customWidth="1"/>
    <col min="11528" max="11528" width="0" style="9" hidden="1" customWidth="1"/>
    <col min="11529" max="11529" width="5.7109375" style="9" customWidth="1"/>
    <col min="11530" max="11530" width="11.85546875" style="9" customWidth="1"/>
    <col min="11531" max="11776" width="9.140625" style="9"/>
    <col min="11777" max="11777" width="42.7109375" style="9" customWidth="1"/>
    <col min="11778" max="11778" width="0" style="9" hidden="1" customWidth="1"/>
    <col min="11779" max="11779" width="6.42578125" style="9" customWidth="1"/>
    <col min="11780" max="11780" width="0" style="9" hidden="1" customWidth="1"/>
    <col min="11781" max="11781" width="12.140625" style="9" customWidth="1"/>
    <col min="11782" max="11782" width="3.85546875" style="9" customWidth="1"/>
    <col min="11783" max="11783" width="13.7109375" style="9" customWidth="1"/>
    <col min="11784" max="11784" width="0" style="9" hidden="1" customWidth="1"/>
    <col min="11785" max="11785" width="5.7109375" style="9" customWidth="1"/>
    <col min="11786" max="11786" width="11.85546875" style="9" customWidth="1"/>
    <col min="11787" max="12032" width="9.140625" style="9"/>
    <col min="12033" max="12033" width="42.7109375" style="9" customWidth="1"/>
    <col min="12034" max="12034" width="0" style="9" hidden="1" customWidth="1"/>
    <col min="12035" max="12035" width="6.42578125" style="9" customWidth="1"/>
    <col min="12036" max="12036" width="0" style="9" hidden="1" customWidth="1"/>
    <col min="12037" max="12037" width="12.140625" style="9" customWidth="1"/>
    <col min="12038" max="12038" width="3.85546875" style="9" customWidth="1"/>
    <col min="12039" max="12039" width="13.7109375" style="9" customWidth="1"/>
    <col min="12040" max="12040" width="0" style="9" hidden="1" customWidth="1"/>
    <col min="12041" max="12041" width="5.7109375" style="9" customWidth="1"/>
    <col min="12042" max="12042" width="11.85546875" style="9" customWidth="1"/>
    <col min="12043" max="12288" width="9.140625" style="9"/>
    <col min="12289" max="12289" width="42.7109375" style="9" customWidth="1"/>
    <col min="12290" max="12290" width="0" style="9" hidden="1" customWidth="1"/>
    <col min="12291" max="12291" width="6.42578125" style="9" customWidth="1"/>
    <col min="12292" max="12292" width="0" style="9" hidden="1" customWidth="1"/>
    <col min="12293" max="12293" width="12.140625" style="9" customWidth="1"/>
    <col min="12294" max="12294" width="3.85546875" style="9" customWidth="1"/>
    <col min="12295" max="12295" width="13.7109375" style="9" customWidth="1"/>
    <col min="12296" max="12296" width="0" style="9" hidden="1" customWidth="1"/>
    <col min="12297" max="12297" width="5.7109375" style="9" customWidth="1"/>
    <col min="12298" max="12298" width="11.85546875" style="9" customWidth="1"/>
    <col min="12299" max="12544" width="9.140625" style="9"/>
    <col min="12545" max="12545" width="42.7109375" style="9" customWidth="1"/>
    <col min="12546" max="12546" width="0" style="9" hidden="1" customWidth="1"/>
    <col min="12547" max="12547" width="6.42578125" style="9" customWidth="1"/>
    <col min="12548" max="12548" width="0" style="9" hidden="1" customWidth="1"/>
    <col min="12549" max="12549" width="12.140625" style="9" customWidth="1"/>
    <col min="12550" max="12550" width="3.85546875" style="9" customWidth="1"/>
    <col min="12551" max="12551" width="13.7109375" style="9" customWidth="1"/>
    <col min="12552" max="12552" width="0" style="9" hidden="1" customWidth="1"/>
    <col min="12553" max="12553" width="5.7109375" style="9" customWidth="1"/>
    <col min="12554" max="12554" width="11.85546875" style="9" customWidth="1"/>
    <col min="12555" max="12800" width="9.140625" style="9"/>
    <col min="12801" max="12801" width="42.7109375" style="9" customWidth="1"/>
    <col min="12802" max="12802" width="0" style="9" hidden="1" customWidth="1"/>
    <col min="12803" max="12803" width="6.42578125" style="9" customWidth="1"/>
    <col min="12804" max="12804" width="0" style="9" hidden="1" customWidth="1"/>
    <col min="12805" max="12805" width="12.140625" style="9" customWidth="1"/>
    <col min="12806" max="12806" width="3.85546875" style="9" customWidth="1"/>
    <col min="12807" max="12807" width="13.7109375" style="9" customWidth="1"/>
    <col min="12808" max="12808" width="0" style="9" hidden="1" customWidth="1"/>
    <col min="12809" max="12809" width="5.7109375" style="9" customWidth="1"/>
    <col min="12810" max="12810" width="11.85546875" style="9" customWidth="1"/>
    <col min="12811" max="13056" width="9.140625" style="9"/>
    <col min="13057" max="13057" width="42.7109375" style="9" customWidth="1"/>
    <col min="13058" max="13058" width="0" style="9" hidden="1" customWidth="1"/>
    <col min="13059" max="13059" width="6.42578125" style="9" customWidth="1"/>
    <col min="13060" max="13060" width="0" style="9" hidden="1" customWidth="1"/>
    <col min="13061" max="13061" width="12.140625" style="9" customWidth="1"/>
    <col min="13062" max="13062" width="3.85546875" style="9" customWidth="1"/>
    <col min="13063" max="13063" width="13.7109375" style="9" customWidth="1"/>
    <col min="13064" max="13064" width="0" style="9" hidden="1" customWidth="1"/>
    <col min="13065" max="13065" width="5.7109375" style="9" customWidth="1"/>
    <col min="13066" max="13066" width="11.85546875" style="9" customWidth="1"/>
    <col min="13067" max="13312" width="9.140625" style="9"/>
    <col min="13313" max="13313" width="42.7109375" style="9" customWidth="1"/>
    <col min="13314" max="13314" width="0" style="9" hidden="1" customWidth="1"/>
    <col min="13315" max="13315" width="6.42578125" style="9" customWidth="1"/>
    <col min="13316" max="13316" width="0" style="9" hidden="1" customWidth="1"/>
    <col min="13317" max="13317" width="12.140625" style="9" customWidth="1"/>
    <col min="13318" max="13318" width="3.85546875" style="9" customWidth="1"/>
    <col min="13319" max="13319" width="13.7109375" style="9" customWidth="1"/>
    <col min="13320" max="13320" width="0" style="9" hidden="1" customWidth="1"/>
    <col min="13321" max="13321" width="5.7109375" style="9" customWidth="1"/>
    <col min="13322" max="13322" width="11.85546875" style="9" customWidth="1"/>
    <col min="13323" max="13568" width="9.140625" style="9"/>
    <col min="13569" max="13569" width="42.7109375" style="9" customWidth="1"/>
    <col min="13570" max="13570" width="0" style="9" hidden="1" customWidth="1"/>
    <col min="13571" max="13571" width="6.42578125" style="9" customWidth="1"/>
    <col min="13572" max="13572" width="0" style="9" hidden="1" customWidth="1"/>
    <col min="13573" max="13573" width="12.140625" style="9" customWidth="1"/>
    <col min="13574" max="13574" width="3.85546875" style="9" customWidth="1"/>
    <col min="13575" max="13575" width="13.7109375" style="9" customWidth="1"/>
    <col min="13576" max="13576" width="0" style="9" hidden="1" customWidth="1"/>
    <col min="13577" max="13577" width="5.7109375" style="9" customWidth="1"/>
    <col min="13578" max="13578" width="11.85546875" style="9" customWidth="1"/>
    <col min="13579" max="13824" width="9.140625" style="9"/>
    <col min="13825" max="13825" width="42.7109375" style="9" customWidth="1"/>
    <col min="13826" max="13826" width="0" style="9" hidden="1" customWidth="1"/>
    <col min="13827" max="13827" width="6.42578125" style="9" customWidth="1"/>
    <col min="13828" max="13828" width="0" style="9" hidden="1" customWidth="1"/>
    <col min="13829" max="13829" width="12.140625" style="9" customWidth="1"/>
    <col min="13830" max="13830" width="3.85546875" style="9" customWidth="1"/>
    <col min="13831" max="13831" width="13.7109375" style="9" customWidth="1"/>
    <col min="13832" max="13832" width="0" style="9" hidden="1" customWidth="1"/>
    <col min="13833" max="13833" width="5.7109375" style="9" customWidth="1"/>
    <col min="13834" max="13834" width="11.85546875" style="9" customWidth="1"/>
    <col min="13835" max="14080" width="9.140625" style="9"/>
    <col min="14081" max="14081" width="42.7109375" style="9" customWidth="1"/>
    <col min="14082" max="14082" width="0" style="9" hidden="1" customWidth="1"/>
    <col min="14083" max="14083" width="6.42578125" style="9" customWidth="1"/>
    <col min="14084" max="14084" width="0" style="9" hidden="1" customWidth="1"/>
    <col min="14085" max="14085" width="12.140625" style="9" customWidth="1"/>
    <col min="14086" max="14086" width="3.85546875" style="9" customWidth="1"/>
    <col min="14087" max="14087" width="13.7109375" style="9" customWidth="1"/>
    <col min="14088" max="14088" width="0" style="9" hidden="1" customWidth="1"/>
    <col min="14089" max="14089" width="5.7109375" style="9" customWidth="1"/>
    <col min="14090" max="14090" width="11.85546875" style="9" customWidth="1"/>
    <col min="14091" max="14336" width="9.140625" style="9"/>
    <col min="14337" max="14337" width="42.7109375" style="9" customWidth="1"/>
    <col min="14338" max="14338" width="0" style="9" hidden="1" customWidth="1"/>
    <col min="14339" max="14339" width="6.42578125" style="9" customWidth="1"/>
    <col min="14340" max="14340" width="0" style="9" hidden="1" customWidth="1"/>
    <col min="14341" max="14341" width="12.140625" style="9" customWidth="1"/>
    <col min="14342" max="14342" width="3.85546875" style="9" customWidth="1"/>
    <col min="14343" max="14343" width="13.7109375" style="9" customWidth="1"/>
    <col min="14344" max="14344" width="0" style="9" hidden="1" customWidth="1"/>
    <col min="14345" max="14345" width="5.7109375" style="9" customWidth="1"/>
    <col min="14346" max="14346" width="11.85546875" style="9" customWidth="1"/>
    <col min="14347" max="14592" width="9.140625" style="9"/>
    <col min="14593" max="14593" width="42.7109375" style="9" customWidth="1"/>
    <col min="14594" max="14594" width="0" style="9" hidden="1" customWidth="1"/>
    <col min="14595" max="14595" width="6.42578125" style="9" customWidth="1"/>
    <col min="14596" max="14596" width="0" style="9" hidden="1" customWidth="1"/>
    <col min="14597" max="14597" width="12.140625" style="9" customWidth="1"/>
    <col min="14598" max="14598" width="3.85546875" style="9" customWidth="1"/>
    <col min="14599" max="14599" width="13.7109375" style="9" customWidth="1"/>
    <col min="14600" max="14600" width="0" style="9" hidden="1" customWidth="1"/>
    <col min="14601" max="14601" width="5.7109375" style="9" customWidth="1"/>
    <col min="14602" max="14602" width="11.85546875" style="9" customWidth="1"/>
    <col min="14603" max="14848" width="9.140625" style="9"/>
    <col min="14849" max="14849" width="42.7109375" style="9" customWidth="1"/>
    <col min="14850" max="14850" width="0" style="9" hidden="1" customWidth="1"/>
    <col min="14851" max="14851" width="6.42578125" style="9" customWidth="1"/>
    <col min="14852" max="14852" width="0" style="9" hidden="1" customWidth="1"/>
    <col min="14853" max="14853" width="12.140625" style="9" customWidth="1"/>
    <col min="14854" max="14854" width="3.85546875" style="9" customWidth="1"/>
    <col min="14855" max="14855" width="13.7109375" style="9" customWidth="1"/>
    <col min="14856" max="14856" width="0" style="9" hidden="1" customWidth="1"/>
    <col min="14857" max="14857" width="5.7109375" style="9" customWidth="1"/>
    <col min="14858" max="14858" width="11.85546875" style="9" customWidth="1"/>
    <col min="14859" max="15104" width="9.140625" style="9"/>
    <col min="15105" max="15105" width="42.7109375" style="9" customWidth="1"/>
    <col min="15106" max="15106" width="0" style="9" hidden="1" customWidth="1"/>
    <col min="15107" max="15107" width="6.42578125" style="9" customWidth="1"/>
    <col min="15108" max="15108" width="0" style="9" hidden="1" customWidth="1"/>
    <col min="15109" max="15109" width="12.140625" style="9" customWidth="1"/>
    <col min="15110" max="15110" width="3.85546875" style="9" customWidth="1"/>
    <col min="15111" max="15111" width="13.7109375" style="9" customWidth="1"/>
    <col min="15112" max="15112" width="0" style="9" hidden="1" customWidth="1"/>
    <col min="15113" max="15113" width="5.7109375" style="9" customWidth="1"/>
    <col min="15114" max="15114" width="11.85546875" style="9" customWidth="1"/>
    <col min="15115" max="15360" width="9.140625" style="9"/>
    <col min="15361" max="15361" width="42.7109375" style="9" customWidth="1"/>
    <col min="15362" max="15362" width="0" style="9" hidden="1" customWidth="1"/>
    <col min="15363" max="15363" width="6.42578125" style="9" customWidth="1"/>
    <col min="15364" max="15364" width="0" style="9" hidden="1" customWidth="1"/>
    <col min="15365" max="15365" width="12.140625" style="9" customWidth="1"/>
    <col min="15366" max="15366" width="3.85546875" style="9" customWidth="1"/>
    <col min="15367" max="15367" width="13.7109375" style="9" customWidth="1"/>
    <col min="15368" max="15368" width="0" style="9" hidden="1" customWidth="1"/>
    <col min="15369" max="15369" width="5.7109375" style="9" customWidth="1"/>
    <col min="15370" max="15370" width="11.85546875" style="9" customWidth="1"/>
    <col min="15371" max="15616" width="9.140625" style="9"/>
    <col min="15617" max="15617" width="42.7109375" style="9" customWidth="1"/>
    <col min="15618" max="15618" width="0" style="9" hidden="1" customWidth="1"/>
    <col min="15619" max="15619" width="6.42578125" style="9" customWidth="1"/>
    <col min="15620" max="15620" width="0" style="9" hidden="1" customWidth="1"/>
    <col min="15621" max="15621" width="12.140625" style="9" customWidth="1"/>
    <col min="15622" max="15622" width="3.85546875" style="9" customWidth="1"/>
    <col min="15623" max="15623" width="13.7109375" style="9" customWidth="1"/>
    <col min="15624" max="15624" width="0" style="9" hidden="1" customWidth="1"/>
    <col min="15625" max="15625" width="5.7109375" style="9" customWidth="1"/>
    <col min="15626" max="15626" width="11.85546875" style="9" customWidth="1"/>
    <col min="15627" max="15872" width="9.140625" style="9"/>
    <col min="15873" max="15873" width="42.7109375" style="9" customWidth="1"/>
    <col min="15874" max="15874" width="0" style="9" hidden="1" customWidth="1"/>
    <col min="15875" max="15875" width="6.42578125" style="9" customWidth="1"/>
    <col min="15876" max="15876" width="0" style="9" hidden="1" customWidth="1"/>
    <col min="15877" max="15877" width="12.140625" style="9" customWidth="1"/>
    <col min="15878" max="15878" width="3.85546875" style="9" customWidth="1"/>
    <col min="15879" max="15879" width="13.7109375" style="9" customWidth="1"/>
    <col min="15880" max="15880" width="0" style="9" hidden="1" customWidth="1"/>
    <col min="15881" max="15881" width="5.7109375" style="9" customWidth="1"/>
    <col min="15882" max="15882" width="11.85546875" style="9" customWidth="1"/>
    <col min="15883" max="16128" width="9.140625" style="9"/>
    <col min="16129" max="16129" width="42.7109375" style="9" customWidth="1"/>
    <col min="16130" max="16130" width="0" style="9" hidden="1" customWidth="1"/>
    <col min="16131" max="16131" width="6.42578125" style="9" customWidth="1"/>
    <col min="16132" max="16132" width="0" style="9" hidden="1" customWidth="1"/>
    <col min="16133" max="16133" width="12.140625" style="9" customWidth="1"/>
    <col min="16134" max="16134" width="3.85546875" style="9" customWidth="1"/>
    <col min="16135" max="16135" width="13.7109375" style="9" customWidth="1"/>
    <col min="16136" max="16136" width="0" style="9" hidden="1" customWidth="1"/>
    <col min="16137" max="16137" width="5.7109375" style="9" customWidth="1"/>
    <col min="16138" max="16138" width="11.85546875" style="9" customWidth="1"/>
    <col min="16139" max="16384" width="9.140625" style="9"/>
  </cols>
  <sheetData>
    <row r="1" spans="2:11" ht="19.5" thickTop="1" thickBot="1">
      <c r="B1" s="3" t="s">
        <v>22</v>
      </c>
      <c r="C1" s="4"/>
      <c r="D1" s="5"/>
      <c r="E1" s="5"/>
      <c r="F1" s="6" t="s">
        <v>10</v>
      </c>
      <c r="G1" s="7"/>
      <c r="H1" s="6" t="s">
        <v>9</v>
      </c>
      <c r="I1" s="7"/>
      <c r="J1" s="7"/>
      <c r="K1" s="8" t="s">
        <v>23</v>
      </c>
    </row>
    <row r="2" spans="2:11" s="16" customFormat="1" ht="13.5" thickTop="1">
      <c r="B2" s="20"/>
      <c r="C2" s="20"/>
      <c r="D2" s="21"/>
      <c r="E2" s="21"/>
      <c r="F2" s="22"/>
      <c r="G2" s="21"/>
      <c r="H2" s="22"/>
      <c r="I2" s="23"/>
      <c r="J2" s="23"/>
      <c r="K2" s="22"/>
    </row>
    <row r="3" spans="2:11" s="19" customFormat="1">
      <c r="B3" s="11" t="s">
        <v>48</v>
      </c>
      <c r="C3" s="11"/>
      <c r="D3" s="17"/>
      <c r="E3" s="17"/>
      <c r="F3" s="18"/>
      <c r="G3" s="17"/>
      <c r="H3" s="18"/>
      <c r="I3" s="24"/>
      <c r="J3" s="24"/>
      <c r="K3" s="18"/>
    </row>
    <row r="4" spans="2:11" s="16" customFormat="1">
      <c r="B4" s="12" t="s">
        <v>10</v>
      </c>
      <c r="C4" s="12"/>
      <c r="D4" s="13"/>
      <c r="E4" s="13"/>
      <c r="F4" s="14">
        <f>Rozpočet!$F$28</f>
        <v>0</v>
      </c>
      <c r="G4" s="13"/>
      <c r="H4" s="14"/>
      <c r="I4" s="15"/>
      <c r="J4" s="15"/>
      <c r="K4" s="14"/>
    </row>
    <row r="5" spans="2:11" s="16" customFormat="1">
      <c r="B5" s="12" t="s">
        <v>9</v>
      </c>
      <c r="C5" s="12"/>
      <c r="D5" s="13"/>
      <c r="E5" s="13"/>
      <c r="F5" s="14"/>
      <c r="G5" s="13"/>
      <c r="H5" s="14">
        <f>Rozpočet!$G$28</f>
        <v>0</v>
      </c>
      <c r="I5" s="15"/>
      <c r="J5" s="15"/>
      <c r="K5" s="14"/>
    </row>
    <row r="6" spans="2:11" s="16" customFormat="1">
      <c r="B6" s="12" t="s">
        <v>24</v>
      </c>
      <c r="C6" s="12">
        <v>3.5999999999999997E-2</v>
      </c>
      <c r="D6" s="12"/>
      <c r="E6" s="12"/>
      <c r="F6" s="14">
        <f>ROUND(MMULT(F4,C6),1)</f>
        <v>0</v>
      </c>
      <c r="G6" s="12"/>
      <c r="H6" s="14"/>
      <c r="I6" s="15"/>
      <c r="J6" s="15"/>
      <c r="K6" s="14"/>
    </row>
    <row r="7" spans="2:11" s="19" customFormat="1">
      <c r="B7" s="11" t="s">
        <v>50</v>
      </c>
      <c r="C7" s="11"/>
      <c r="D7" s="17"/>
      <c r="E7" s="17"/>
      <c r="F7" s="18">
        <f>SUM(F4:F6)</f>
        <v>0</v>
      </c>
      <c r="G7" s="17"/>
      <c r="H7" s="18">
        <f>SUM(H5:H6)</f>
        <v>0</v>
      </c>
      <c r="I7" s="17"/>
      <c r="J7" s="17"/>
      <c r="K7" s="18">
        <f>SUM(F7:H7)</f>
        <v>0</v>
      </c>
    </row>
    <row r="8" spans="2:11" s="19" customFormat="1" ht="13.5" thickBot="1">
      <c r="B8" s="25"/>
      <c r="C8" s="25"/>
      <c r="D8" s="26"/>
      <c r="E8" s="26"/>
      <c r="F8" s="27"/>
      <c r="G8" s="26"/>
      <c r="H8" s="27"/>
      <c r="I8" s="26"/>
      <c r="J8" s="26"/>
      <c r="K8" s="27"/>
    </row>
    <row r="9" spans="2:11" s="16" customFormat="1" ht="14.25" thickTop="1" thickBot="1">
      <c r="B9" s="28" t="s">
        <v>25</v>
      </c>
      <c r="C9" s="28"/>
      <c r="D9" s="29"/>
      <c r="E9" s="29"/>
      <c r="F9" s="30">
        <f>F7</f>
        <v>0</v>
      </c>
      <c r="G9" s="29"/>
      <c r="H9" s="30">
        <f>H7</f>
        <v>0</v>
      </c>
      <c r="I9" s="29"/>
      <c r="J9" s="29"/>
      <c r="K9" s="30">
        <f>SUM(F9:H9)</f>
        <v>0</v>
      </c>
    </row>
    <row r="10" spans="2:11" s="16" customFormat="1" ht="13.5" thickTop="1">
      <c r="B10" s="24" t="s">
        <v>26</v>
      </c>
      <c r="C10" s="15"/>
      <c r="D10" s="15"/>
      <c r="E10" s="15"/>
      <c r="F10" s="98"/>
      <c r="G10" s="98"/>
      <c r="H10" s="98"/>
      <c r="I10" s="14"/>
      <c r="J10" s="14"/>
      <c r="K10" s="14">
        <f>ROUND(K9*0.2,2)</f>
        <v>0</v>
      </c>
    </row>
    <row r="11" spans="2:11" ht="13.5" thickBot="1"/>
    <row r="12" spans="2:11" ht="14.25" thickTop="1" thickBot="1">
      <c r="B12" s="31" t="s">
        <v>27</v>
      </c>
      <c r="C12" s="32"/>
      <c r="D12" s="33"/>
      <c r="E12" s="33"/>
      <c r="F12" s="6"/>
      <c r="G12" s="33"/>
      <c r="H12" s="6"/>
      <c r="I12" s="33"/>
      <c r="J12" s="33"/>
      <c r="K12" s="30">
        <f>ROUND(K9+K10,2)</f>
        <v>0</v>
      </c>
    </row>
  </sheetData>
  <sheetProtection selectLockedCells="1" selectUnlockedCells="1"/>
  <mergeCells count="1">
    <mergeCell ref="F10:H10"/>
  </mergeCells>
  <pageMargins left="1.9685039370078741" right="0.35433070866141736" top="1.3779527559055118" bottom="0.70866141732283472" header="0.51181102362204722" footer="0.51181102362204722"/>
  <pageSetup paperSize="9" firstPageNumber="0" orientation="landscape" horizontalDpi="300" verticalDpi="300" r:id="rId1"/>
  <headerFooter alignWithMargins="0">
    <oddHeader>&amp;LFNsP NOVÉ ZÁMKY
REKONŠTRUKCIA 
4. POSCHODIA - VÝCHOD
&amp;C&amp;A
ELEKTROINŠTALÁCIA - SLABOPRÚD</oddHeader>
    <oddFooter>&amp;C&amp;P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32"/>
  <sheetViews>
    <sheetView tabSelected="1" zoomScale="110" zoomScaleNormal="110" workbookViewId="0">
      <selection activeCell="A5" sqref="A5"/>
    </sheetView>
  </sheetViews>
  <sheetFormatPr defaultRowHeight="15"/>
  <cols>
    <col min="1" max="1" width="19.85546875" style="34" customWidth="1"/>
    <col min="2" max="2" width="71.7109375" style="34" customWidth="1"/>
    <col min="3" max="3" width="4.7109375" style="34" customWidth="1"/>
    <col min="4" max="4" width="9.85546875" style="37" customWidth="1"/>
    <col min="5" max="5" width="10" style="34" customWidth="1"/>
    <col min="6" max="6" width="11.140625" style="34" customWidth="1"/>
    <col min="7" max="7" width="11.7109375" style="34" customWidth="1"/>
  </cols>
  <sheetData>
    <row r="1" spans="1:7" ht="12.95" customHeight="1"/>
    <row r="2" spans="1:7" ht="12.95" customHeight="1">
      <c r="A2" s="40"/>
      <c r="B2" s="41" t="s">
        <v>48</v>
      </c>
      <c r="C2" s="42"/>
      <c r="D2" s="43"/>
      <c r="E2" s="44"/>
      <c r="F2" s="45"/>
      <c r="G2" s="45"/>
    </row>
    <row r="3" spans="1:7" ht="12.95" customHeight="1">
      <c r="A3" s="46" t="s">
        <v>0</v>
      </c>
      <c r="B3" s="47" t="s">
        <v>1</v>
      </c>
      <c r="C3" s="47" t="s">
        <v>2</v>
      </c>
      <c r="D3" s="48" t="s">
        <v>3</v>
      </c>
      <c r="E3" s="49" t="s">
        <v>4</v>
      </c>
      <c r="F3" s="50" t="s">
        <v>5</v>
      </c>
      <c r="G3" s="50" t="s">
        <v>6</v>
      </c>
    </row>
    <row r="4" spans="1:7" ht="12.95" customHeight="1">
      <c r="A4" s="51" t="s">
        <v>10</v>
      </c>
      <c r="B4" s="47"/>
      <c r="C4" s="46"/>
      <c r="D4" s="52"/>
      <c r="E4" s="53"/>
      <c r="F4" s="52"/>
      <c r="G4" s="52"/>
    </row>
    <row r="5" spans="1:7" s="2" customFormat="1" ht="12.95" customHeight="1">
      <c r="A5" s="54" t="s">
        <v>38</v>
      </c>
      <c r="B5" s="55" t="s">
        <v>45</v>
      </c>
      <c r="C5" s="56" t="s">
        <v>7</v>
      </c>
      <c r="D5" s="57">
        <v>1</v>
      </c>
      <c r="E5" s="58">
        <v>0</v>
      </c>
      <c r="F5" s="59">
        <f t="shared" ref="F5:F16" si="0">MMULT(D5,E5)</f>
        <v>0</v>
      </c>
      <c r="G5" s="60"/>
    </row>
    <row r="6" spans="1:7" ht="12.95" customHeight="1">
      <c r="A6" s="61" t="s">
        <v>33</v>
      </c>
      <c r="B6" s="61" t="s">
        <v>34</v>
      </c>
      <c r="C6" s="62" t="s">
        <v>7</v>
      </c>
      <c r="D6" s="63">
        <v>1</v>
      </c>
      <c r="E6" s="58">
        <v>0</v>
      </c>
      <c r="F6" s="59">
        <f t="shared" si="0"/>
        <v>0</v>
      </c>
      <c r="G6" s="64"/>
    </row>
    <row r="7" spans="1:7" ht="12.95" customHeight="1">
      <c r="A7" s="61" t="s">
        <v>11</v>
      </c>
      <c r="B7" s="65" t="s">
        <v>12</v>
      </c>
      <c r="C7" s="62" t="s">
        <v>7</v>
      </c>
      <c r="D7" s="63">
        <v>4</v>
      </c>
      <c r="E7" s="58">
        <v>0</v>
      </c>
      <c r="F7" s="59">
        <f t="shared" si="0"/>
        <v>0</v>
      </c>
      <c r="G7" s="64"/>
    </row>
    <row r="8" spans="1:7" ht="12.95" customHeight="1">
      <c r="A8" s="66" t="s">
        <v>30</v>
      </c>
      <c r="B8" s="61" t="s">
        <v>13</v>
      </c>
      <c r="C8" s="62" t="s">
        <v>7</v>
      </c>
      <c r="D8" s="63">
        <v>7</v>
      </c>
      <c r="E8" s="58">
        <v>0</v>
      </c>
      <c r="F8" s="59">
        <f t="shared" si="0"/>
        <v>0</v>
      </c>
      <c r="G8" s="64"/>
    </row>
    <row r="9" spans="1:7" ht="12.95" customHeight="1">
      <c r="A9" s="61" t="s">
        <v>14</v>
      </c>
      <c r="B9" s="61" t="s">
        <v>28</v>
      </c>
      <c r="C9" s="62" t="s">
        <v>7</v>
      </c>
      <c r="D9" s="63">
        <v>2</v>
      </c>
      <c r="E9" s="58">
        <v>0</v>
      </c>
      <c r="F9" s="59">
        <f t="shared" si="0"/>
        <v>0</v>
      </c>
      <c r="G9" s="64"/>
    </row>
    <row r="10" spans="1:7" ht="51">
      <c r="A10" s="66" t="s">
        <v>43</v>
      </c>
      <c r="B10" s="65" t="s">
        <v>44</v>
      </c>
      <c r="C10" s="62" t="s">
        <v>7</v>
      </c>
      <c r="D10" s="67">
        <v>2</v>
      </c>
      <c r="E10" s="92">
        <v>0</v>
      </c>
      <c r="F10" s="59">
        <f t="shared" ref="F10" si="1">MMULT(D10,E10)</f>
        <v>0</v>
      </c>
      <c r="G10" s="93"/>
    </row>
    <row r="11" spans="1:7" ht="12.95" customHeight="1">
      <c r="A11" s="66">
        <v>1</v>
      </c>
      <c r="B11" s="65" t="s">
        <v>39</v>
      </c>
      <c r="C11" s="62" t="s">
        <v>7</v>
      </c>
      <c r="D11" s="67">
        <v>1</v>
      </c>
      <c r="E11" s="58">
        <v>0</v>
      </c>
      <c r="F11" s="59">
        <f t="shared" si="0"/>
        <v>0</v>
      </c>
      <c r="G11" s="64"/>
    </row>
    <row r="12" spans="1:7" ht="12.95" customHeight="1">
      <c r="A12" s="61" t="s">
        <v>15</v>
      </c>
      <c r="B12" s="61" t="s">
        <v>16</v>
      </c>
      <c r="C12" s="62" t="s">
        <v>7</v>
      </c>
      <c r="D12" s="63">
        <v>76</v>
      </c>
      <c r="E12" s="58">
        <v>0</v>
      </c>
      <c r="F12" s="59">
        <f t="shared" si="0"/>
        <v>0</v>
      </c>
      <c r="G12" s="68"/>
    </row>
    <row r="13" spans="1:7" ht="25.5">
      <c r="A13" s="69" t="s">
        <v>35</v>
      </c>
      <c r="B13" s="70" t="s">
        <v>36</v>
      </c>
      <c r="C13" s="62" t="s">
        <v>7</v>
      </c>
      <c r="D13" s="63">
        <v>38</v>
      </c>
      <c r="E13" s="92">
        <v>0</v>
      </c>
      <c r="F13" s="59">
        <f t="shared" si="0"/>
        <v>0</v>
      </c>
      <c r="G13" s="93"/>
    </row>
    <row r="14" spans="1:7" ht="12.95" customHeight="1">
      <c r="A14" s="71">
        <v>2</v>
      </c>
      <c r="B14" s="55" t="s">
        <v>29</v>
      </c>
      <c r="C14" s="56" t="s">
        <v>7</v>
      </c>
      <c r="D14" s="57">
        <v>10</v>
      </c>
      <c r="E14" s="58">
        <v>0</v>
      </c>
      <c r="F14" s="59">
        <f t="shared" si="0"/>
        <v>0</v>
      </c>
      <c r="G14" s="72"/>
    </row>
    <row r="15" spans="1:7" ht="12.95" customHeight="1">
      <c r="A15" s="73">
        <v>3</v>
      </c>
      <c r="B15" s="55" t="s">
        <v>40</v>
      </c>
      <c r="C15" s="56" t="s">
        <v>7</v>
      </c>
      <c r="D15" s="57">
        <v>1</v>
      </c>
      <c r="E15" s="58">
        <v>0</v>
      </c>
      <c r="F15" s="59">
        <f t="shared" si="0"/>
        <v>0</v>
      </c>
      <c r="G15" s="72"/>
    </row>
    <row r="16" spans="1:7" ht="12.95" customHeight="1">
      <c r="A16" s="71">
        <v>4</v>
      </c>
      <c r="B16" s="61" t="s">
        <v>41</v>
      </c>
      <c r="C16" s="62" t="s">
        <v>7</v>
      </c>
      <c r="D16" s="67">
        <v>0.5</v>
      </c>
      <c r="E16" s="58">
        <v>0</v>
      </c>
      <c r="F16" s="59">
        <f t="shared" si="0"/>
        <v>0</v>
      </c>
      <c r="G16" s="64"/>
    </row>
    <row r="17" spans="1:8" ht="12.95" customHeight="1">
      <c r="A17" s="74" t="s">
        <v>17</v>
      </c>
      <c r="B17" s="75"/>
      <c r="C17" s="76"/>
      <c r="D17" s="77"/>
      <c r="E17" s="78"/>
      <c r="F17" s="64"/>
      <c r="G17" s="64"/>
    </row>
    <row r="18" spans="1:8" ht="12.95" customHeight="1">
      <c r="A18" s="79">
        <v>1</v>
      </c>
      <c r="B18" s="80" t="s">
        <v>37</v>
      </c>
      <c r="C18" s="80" t="s">
        <v>7</v>
      </c>
      <c r="D18" s="81">
        <v>1</v>
      </c>
      <c r="E18" s="58">
        <v>0</v>
      </c>
      <c r="F18" s="68"/>
      <c r="G18" s="82">
        <f t="shared" ref="G18:G27" si="2">MMULT(D18,E18)</f>
        <v>0</v>
      </c>
    </row>
    <row r="19" spans="1:8" ht="12.95" customHeight="1">
      <c r="A19" s="79">
        <v>2</v>
      </c>
      <c r="B19" s="80" t="s">
        <v>47</v>
      </c>
      <c r="C19" s="80" t="s">
        <v>7</v>
      </c>
      <c r="D19" s="81">
        <v>1</v>
      </c>
      <c r="E19" s="58">
        <v>0</v>
      </c>
      <c r="F19" s="68"/>
      <c r="G19" s="82">
        <f t="shared" ref="G19" si="3">MMULT(D19,E19)</f>
        <v>0</v>
      </c>
    </row>
    <row r="20" spans="1:8" s="35" customFormat="1" ht="12.95" customHeight="1">
      <c r="A20" s="83">
        <v>3</v>
      </c>
      <c r="B20" s="84" t="s">
        <v>31</v>
      </c>
      <c r="C20" s="84" t="s">
        <v>7</v>
      </c>
      <c r="D20" s="85">
        <v>4</v>
      </c>
      <c r="E20" s="58">
        <v>0</v>
      </c>
      <c r="F20" s="86"/>
      <c r="G20" s="82">
        <f t="shared" si="2"/>
        <v>0</v>
      </c>
    </row>
    <row r="21" spans="1:8" s="36" customFormat="1" ht="12.95" customHeight="1">
      <c r="A21" s="79">
        <v>4</v>
      </c>
      <c r="B21" s="84" t="s">
        <v>32</v>
      </c>
      <c r="C21" s="84" t="s">
        <v>7</v>
      </c>
      <c r="D21" s="85">
        <v>2</v>
      </c>
      <c r="E21" s="58">
        <v>0</v>
      </c>
      <c r="F21" s="86"/>
      <c r="G21" s="82">
        <f t="shared" si="2"/>
        <v>0</v>
      </c>
    </row>
    <row r="22" spans="1:8" ht="12.95" customHeight="1">
      <c r="A22" s="83">
        <v>5</v>
      </c>
      <c r="B22" s="80" t="s">
        <v>18</v>
      </c>
      <c r="C22" s="80" t="s">
        <v>7</v>
      </c>
      <c r="D22" s="81">
        <v>38</v>
      </c>
      <c r="E22" s="58">
        <v>0</v>
      </c>
      <c r="F22" s="68"/>
      <c r="G22" s="82">
        <f t="shared" si="2"/>
        <v>0</v>
      </c>
    </row>
    <row r="23" spans="1:8" ht="12.95" customHeight="1">
      <c r="A23" s="79">
        <v>6</v>
      </c>
      <c r="B23" s="87" t="s">
        <v>19</v>
      </c>
      <c r="C23" s="80" t="s">
        <v>7</v>
      </c>
      <c r="D23" s="81">
        <v>76</v>
      </c>
      <c r="E23" s="58">
        <v>0</v>
      </c>
      <c r="F23" s="68"/>
      <c r="G23" s="82">
        <f t="shared" si="2"/>
        <v>0</v>
      </c>
    </row>
    <row r="24" spans="1:8" ht="25.5">
      <c r="A24" s="94">
        <v>7</v>
      </c>
      <c r="B24" s="95" t="s">
        <v>46</v>
      </c>
      <c r="C24" s="56" t="s">
        <v>7</v>
      </c>
      <c r="D24" s="57">
        <v>1</v>
      </c>
      <c r="E24" s="96">
        <v>0</v>
      </c>
      <c r="F24" s="97"/>
      <c r="G24" s="59">
        <f t="shared" si="2"/>
        <v>0</v>
      </c>
    </row>
    <row r="25" spans="1:8" ht="12.95" customHeight="1">
      <c r="A25" s="79">
        <v>8</v>
      </c>
      <c r="B25" s="68" t="s">
        <v>42</v>
      </c>
      <c r="C25" s="80" t="s">
        <v>7</v>
      </c>
      <c r="D25" s="81">
        <v>76</v>
      </c>
      <c r="E25" s="58">
        <v>0</v>
      </c>
      <c r="F25" s="68"/>
      <c r="G25" s="82">
        <f t="shared" ref="G25" si="4">MMULT(D25,E25)</f>
        <v>0</v>
      </c>
    </row>
    <row r="26" spans="1:8" ht="12.95" customHeight="1">
      <c r="A26" s="79">
        <v>9</v>
      </c>
      <c r="B26" s="87" t="s">
        <v>8</v>
      </c>
      <c r="C26" s="80" t="s">
        <v>7</v>
      </c>
      <c r="D26" s="81">
        <v>76</v>
      </c>
      <c r="E26" s="58">
        <v>0</v>
      </c>
      <c r="F26" s="68"/>
      <c r="G26" s="82">
        <f t="shared" si="2"/>
        <v>0</v>
      </c>
    </row>
    <row r="27" spans="1:8" ht="12.95" customHeight="1">
      <c r="A27" s="83">
        <v>10</v>
      </c>
      <c r="B27" s="80" t="s">
        <v>20</v>
      </c>
      <c r="C27" s="80" t="s">
        <v>21</v>
      </c>
      <c r="D27" s="81">
        <v>10</v>
      </c>
      <c r="E27" s="58">
        <v>0</v>
      </c>
      <c r="F27" s="88"/>
      <c r="G27" s="82">
        <f t="shared" si="2"/>
        <v>0</v>
      </c>
    </row>
    <row r="28" spans="1:8" ht="12.95" customHeight="1">
      <c r="A28" s="89"/>
      <c r="B28" s="90" t="s">
        <v>49</v>
      </c>
      <c r="C28" s="89"/>
      <c r="D28" s="64"/>
      <c r="E28" s="91"/>
      <c r="F28" s="91">
        <f>ROUND(SUM(F5:F27),2)</f>
        <v>0</v>
      </c>
      <c r="G28" s="91">
        <f>ROUND(SUM(G18:G27),2)</f>
        <v>0</v>
      </c>
    </row>
    <row r="29" spans="1:8" ht="12.95" customHeight="1">
      <c r="H29" s="39"/>
    </row>
    <row r="30" spans="1:8" s="38" customFormat="1" ht="14.25">
      <c r="A30" s="34"/>
      <c r="B30" s="34"/>
      <c r="C30" s="34"/>
      <c r="D30" s="37"/>
      <c r="E30" s="34"/>
      <c r="F30" s="34"/>
      <c r="G30" s="34"/>
      <c r="H30" s="1"/>
    </row>
    <row r="31" spans="1:8">
      <c r="H31" s="39"/>
    </row>
    <row r="32" spans="1:8">
      <c r="H32" s="39"/>
    </row>
  </sheetData>
  <pageMargins left="0.31496062992125984" right="0.19685039370078741" top="0.94488188976377963" bottom="0.74803149606299213" header="0.31496062992125984" footer="0.31496062992125984"/>
  <pageSetup paperSize="9" orientation="landscape" r:id="rId1"/>
  <headerFooter>
    <oddHeader>&amp;LFNsP NOVÉ ZÁMKY
REKONŠTRUKCIA 
4. POSCHODIA - VÝCHOD
&amp;C&amp;A
ELEKTROINŠTALÁCIA - SLABOPRÚD</oddHeader>
    <oddFooter>&amp;C&amp;P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Rekapitulácia</vt:lpstr>
      <vt:lpstr>Rozpočet</vt:lpstr>
      <vt:lpstr>Rekapitulácia!Oblasť_tlače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Tatino</dc:creator>
  <cp:lastModifiedBy>martinos</cp:lastModifiedBy>
  <cp:lastPrinted>2022-08-12T07:52:41Z</cp:lastPrinted>
  <dcterms:created xsi:type="dcterms:W3CDTF">2020-07-08T16:49:23Z</dcterms:created>
  <dcterms:modified xsi:type="dcterms:W3CDTF">2022-09-07T10:15:04Z</dcterms:modified>
</cp:coreProperties>
</file>